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4\Indicadores\Segundo Trimestre\"/>
    </mc:Choice>
  </mc:AlternateContent>
  <bookViews>
    <workbookView xWindow="240" yWindow="15" windowWidth="17400" windowHeight="11760" tabRatio="729"/>
  </bookViews>
  <sheets>
    <sheet name="Resumen" sheetId="39" r:id="rId1"/>
    <sheet name="CAP-I" sheetId="49" r:id="rId2"/>
    <sheet name="C-PSP" sheetId="25" r:id="rId3"/>
    <sheet name="EPRT" sheetId="40" r:id="rId4"/>
    <sheet name="EPR" sheetId="48" r:id="rId5"/>
    <sheet name="EGC" sheetId="42" r:id="rId6"/>
    <sheet name="EGI" sheetId="43" r:id="rId7"/>
    <sheet name="AUTOF" sheetId="44" r:id="rId8"/>
    <sheet name="CAIP" sheetId="45" r:id="rId9"/>
    <sheet name="CNPR" sheetId="46" r:id="rId10"/>
  </sheets>
  <externalReferences>
    <externalReference r:id="rId11"/>
  </externalReferences>
  <definedNames>
    <definedName name="_xlnm._FilterDatabase" localSheetId="7" hidden="1">AUTOF!$B$22:$B$32</definedName>
    <definedName name="_xlnm._FilterDatabase" localSheetId="8" hidden="1">CAIP!$B$22:$B$29</definedName>
    <definedName name="_xlnm._FilterDatabase" localSheetId="1" hidden="1">'CAP-I'!$B$21:$B$31</definedName>
    <definedName name="_xlnm._FilterDatabase" localSheetId="9" hidden="1">CNPR!$B$23:$B$28</definedName>
    <definedName name="_xlnm._FilterDatabase" localSheetId="5" hidden="1">EGC!$B$21:$B$26</definedName>
    <definedName name="_xlnm._FilterDatabase" localSheetId="6" hidden="1">EGI!$B$22:$B$31</definedName>
    <definedName name="_xlnm._FilterDatabase" localSheetId="4" hidden="1">EPR!$B$21:$B$30</definedName>
    <definedName name="_xlnm._FilterDatabase" localSheetId="3" hidden="1">EPRT!$B$21:$B$31</definedName>
    <definedName name="A_impresión_IM" localSheetId="7">#REF!</definedName>
    <definedName name="A_impresión_IM" localSheetId="8">#REF!</definedName>
    <definedName name="A_impresión_IM" localSheetId="1">#REF!</definedName>
    <definedName name="A_impresión_IM" localSheetId="9">#REF!</definedName>
    <definedName name="A_impresión_IM" localSheetId="2">#REF!</definedName>
    <definedName name="A_impresión_IM" localSheetId="5">#REF!</definedName>
    <definedName name="A_impresión_IM" localSheetId="6">#REF!</definedName>
    <definedName name="A_impresión_IM" localSheetId="4">#REF!</definedName>
    <definedName name="A_impresión_IM" localSheetId="3">#REF!</definedName>
    <definedName name="A_impresión_IM">#REF!</definedName>
    <definedName name="a_impresión_imn" localSheetId="1">#REF!</definedName>
    <definedName name="a_impresión_imn">#REF!</definedName>
    <definedName name="Abril" localSheetId="1">#REF!</definedName>
    <definedName name="Abril">#REF!</definedName>
    <definedName name="AbrilA" localSheetId="1">#REF!</definedName>
    <definedName name="AbrilA">#REF!</definedName>
    <definedName name="Agosto" localSheetId="1">#REF!</definedName>
    <definedName name="Agosto">#REF!</definedName>
    <definedName name="AgostoA" localSheetId="1">#REF!</definedName>
    <definedName name="AgostoA">#REF!</definedName>
    <definedName name="_xlnm.Print_Area" localSheetId="7">AUTOF!$A$1:$I$33</definedName>
    <definedName name="_xlnm.Print_Area" localSheetId="8">CAIP!$A$1:$I$33</definedName>
    <definedName name="_xlnm.Print_Area" localSheetId="1">'CAP-I'!$A$1:$J$35</definedName>
    <definedName name="_xlnm.Print_Area" localSheetId="9">CNPR!$A$1:$I$33</definedName>
    <definedName name="_xlnm.Print_Area" localSheetId="2">'C-PSP'!$A$1:$I$33</definedName>
    <definedName name="_xlnm.Print_Area" localSheetId="5">EGC!$A$1:$I$33</definedName>
    <definedName name="_xlnm.Print_Area" localSheetId="6">EGI!$A$1:$I$33</definedName>
    <definedName name="_xlnm.Print_Area" localSheetId="4">EPR!$A$1:$I$33</definedName>
    <definedName name="_xlnm.Print_Area" localSheetId="3">EPRT!$A$1:$I$33</definedName>
    <definedName name="_xlnm.Print_Area" localSheetId="0">Resumen!$A$1:$G$31</definedName>
    <definedName name="Clave" localSheetId="1">#REF!</definedName>
    <definedName name="Clave">#REF!</definedName>
    <definedName name="Desviación" localSheetId="1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>#REF!</definedName>
    <definedName name="DiciembreA" localSheetId="1">#REF!</definedName>
    <definedName name="DiciembreA">#REF!</definedName>
    <definedName name="Enero" localSheetId="1">#REF!</definedName>
    <definedName name="Enero">#REF!</definedName>
    <definedName name="EneroA" localSheetId="1">#REF!</definedName>
    <definedName name="EneroA">#REF!</definedName>
    <definedName name="Entidad" localSheetId="1">#REF!</definedName>
    <definedName name="Entidad">#REF!</definedName>
    <definedName name="Febrero" localSheetId="1">#REF!</definedName>
    <definedName name="Febrero">#REF!</definedName>
    <definedName name="FebreroA" localSheetId="1">#REF!</definedName>
    <definedName name="FebreroA">#REF!</definedName>
    <definedName name="Julio" localSheetId="1">#REF!</definedName>
    <definedName name="Julio">#REF!</definedName>
    <definedName name="JulioA" localSheetId="1">#REF!</definedName>
    <definedName name="JulioA">#REF!</definedName>
    <definedName name="Junio" localSheetId="1">#REF!</definedName>
    <definedName name="Junio">#REF!</definedName>
    <definedName name="JunioA" localSheetId="1">#REF!</definedName>
    <definedName name="JunioA">#REF!</definedName>
    <definedName name="Marzo" localSheetId="1">#REF!</definedName>
    <definedName name="Marzo">#REF!</definedName>
    <definedName name="MarzoA" localSheetId="1">#REF!</definedName>
    <definedName name="MarzoA">#REF!</definedName>
    <definedName name="MaxAnual" localSheetId="1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3">MAX(#REF!,#REF!,#REF!,#REF!,#REF!,#REF!,#REF!,#REF!,#REF!,#REF!,#REF!,#REF!)</definedName>
    <definedName name="MaxAnual">MAX(#REF!,#REF!,#REF!,#REF!,#REF!,#REF!,#REF!,#REF!,#REF!,#REF!,#REF!,#REF!)</definedName>
    <definedName name="Máximo" localSheetId="1">MAX(#REF!)</definedName>
    <definedName name="Máximo">MAX(#REF!)</definedName>
    <definedName name="MaxTrimestral" localSheetId="1">MAX(#REF!,#REF!,#REF!,#REF!)</definedName>
    <definedName name="MaxTrimestral" localSheetId="4">MAX(#REF!,#REF!,#REF!,#REF!)</definedName>
    <definedName name="MaxTrimestral" localSheetId="3">MAX(#REF!,#REF!,#REF!,#REF!)</definedName>
    <definedName name="MaxTrimestral">MAX(#REF!,#REF!,#REF!,#REF!)</definedName>
    <definedName name="Mayo" localSheetId="1">#REF!</definedName>
    <definedName name="Mayo">#REF!</definedName>
    <definedName name="MayoA" localSheetId="1">#REF!</definedName>
    <definedName name="MayoA">#REF!</definedName>
    <definedName name="NombrePlantel">[1]PCEU01!$B$9</definedName>
    <definedName name="Noviembre" localSheetId="1">#REF!</definedName>
    <definedName name="Noviembre">#REF!</definedName>
    <definedName name="NoviembreA" localSheetId="1">#REF!</definedName>
    <definedName name="NoviembreA">#REF!</definedName>
    <definedName name="Octubre" localSheetId="1">#REF!</definedName>
    <definedName name="Octubre">#REF!</definedName>
    <definedName name="OctubreA" localSheetId="1">#REF!</definedName>
    <definedName name="OctubreA">#REF!</definedName>
    <definedName name="Plantel" localSheetId="1">#REF!</definedName>
    <definedName name="Plantel">#REF!</definedName>
    <definedName name="PORCENTUAL" localSheetId="1">#REF!</definedName>
    <definedName name="PORCENTUAL">#REF!</definedName>
    <definedName name="q" localSheetId="1">#REF!</definedName>
    <definedName name="q">#REF!</definedName>
    <definedName name="s" localSheetId="1">#REF!</definedName>
    <definedName name="s">#REF!</definedName>
    <definedName name="Septiembre" localSheetId="1">#REF!</definedName>
    <definedName name="Septiembre">#REF!</definedName>
    <definedName name="SeptiembreA" localSheetId="1">#REF!</definedName>
    <definedName name="SeptiembreA">#REF!</definedName>
    <definedName name="SumaAnual" localSheetId="1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3">SUM(#REF!,#REF!,#REF!,#REF!,#REF!,#REF!,#REF!,#REF!,#REF!,#REF!,#REF!,#REF!)</definedName>
    <definedName name="SumaAnual">SUM(#REF!,#REF!,#REF!,#REF!,#REF!,#REF!,#REF!,#REF!,#REF!,#REF!,#REF!,#REF!)</definedName>
    <definedName name="Sumas" localSheetId="1">SUM(#REF!)</definedName>
    <definedName name="Sumas">SUM(#REF!)</definedName>
    <definedName name="SumaTrimestral" localSheetId="1">SUM(#REF!,#REF!,#REF!,#REF!)</definedName>
    <definedName name="SumaTrimestral">SUM(#REF!,#REF!,#REF!,#REF!)</definedName>
    <definedName name="_xlnm.Print_Titles" localSheetId="0">Resumen!$1:$7</definedName>
    <definedName name="Trimestre" localSheetId="1">#REF!</definedName>
    <definedName name="Trimestre">#REF!</definedName>
    <definedName name="Trimestres" localSheetId="1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C11" i="39" l="1"/>
  <c r="J12" i="49" l="1"/>
  <c r="I12" i="49"/>
  <c r="L14" i="45" l="1"/>
  <c r="F15" i="45" l="1"/>
  <c r="I13" i="46" l="1"/>
  <c r="I14" i="46"/>
  <c r="I13" i="45"/>
  <c r="I14" i="45"/>
  <c r="H14" i="44"/>
  <c r="I14" i="44"/>
  <c r="I13" i="44"/>
  <c r="H13" i="44"/>
  <c r="H13" i="43"/>
  <c r="I14" i="42"/>
  <c r="I13" i="42"/>
  <c r="I14" i="40"/>
  <c r="I13" i="25"/>
  <c r="I14" i="25"/>
  <c r="H14" i="42"/>
  <c r="H13" i="42"/>
  <c r="I14" i="48"/>
  <c r="I13" i="48"/>
  <c r="H13" i="48"/>
  <c r="H14" i="40"/>
  <c r="H13" i="40"/>
  <c r="H14" i="25"/>
  <c r="H13" i="25"/>
  <c r="G31" i="39" l="1"/>
  <c r="G30" i="39"/>
  <c r="G29" i="39"/>
  <c r="G28" i="39"/>
  <c r="G27" i="39"/>
  <c r="G26" i="39"/>
  <c r="G25" i="39"/>
  <c r="G24" i="39"/>
  <c r="G23" i="39"/>
  <c r="G22" i="39"/>
  <c r="G20" i="39"/>
  <c r="G21" i="39"/>
  <c r="G19" i="39"/>
  <c r="G18" i="39"/>
  <c r="G17" i="39"/>
  <c r="G16" i="39"/>
  <c r="F15" i="40"/>
  <c r="F15" i="48"/>
  <c r="F15" i="42"/>
  <c r="F15" i="43"/>
  <c r="F15" i="44"/>
  <c r="D28" i="39"/>
  <c r="F15" i="46"/>
  <c r="F15" i="25"/>
  <c r="H14" i="48"/>
  <c r="H14" i="43"/>
  <c r="H14" i="45"/>
  <c r="H14" i="46"/>
  <c r="I13" i="40"/>
  <c r="H13" i="45"/>
  <c r="H13" i="46"/>
  <c r="D30" i="39" l="1"/>
  <c r="D26" i="39"/>
  <c r="D24" i="39"/>
  <c r="D22" i="39"/>
  <c r="D20" i="39"/>
  <c r="D18" i="39"/>
  <c r="D16" i="39"/>
  <c r="E15" i="25"/>
  <c r="H15" i="25" l="1"/>
  <c r="C16" i="39"/>
  <c r="E15" i="48"/>
  <c r="H15" i="48" l="1"/>
  <c r="C20" i="39"/>
  <c r="B15" i="42"/>
  <c r="B15" i="48"/>
  <c r="D15" i="48" l="1"/>
  <c r="C15" i="48"/>
  <c r="E15" i="46"/>
  <c r="D15" i="46"/>
  <c r="C15" i="46"/>
  <c r="B15" i="46"/>
  <c r="E15" i="45"/>
  <c r="D15" i="45"/>
  <c r="C15" i="45"/>
  <c r="B15" i="45"/>
  <c r="E15" i="44"/>
  <c r="D15" i="44"/>
  <c r="C15" i="44"/>
  <c r="B15" i="44"/>
  <c r="D15" i="43"/>
  <c r="C15" i="43"/>
  <c r="E15" i="43"/>
  <c r="D15" i="42"/>
  <c r="C15" i="42"/>
  <c r="E15" i="42"/>
  <c r="E15" i="40"/>
  <c r="D15" i="40"/>
  <c r="C15" i="40"/>
  <c r="B15" i="40"/>
  <c r="B15" i="25"/>
  <c r="C15" i="25"/>
  <c r="D15" i="25"/>
  <c r="H15" i="46" l="1"/>
  <c r="C30" i="39"/>
  <c r="C28" i="39"/>
  <c r="H15" i="45"/>
  <c r="C26" i="39"/>
  <c r="H15" i="44"/>
  <c r="H15" i="43"/>
  <c r="C24" i="39"/>
  <c r="H15" i="42"/>
  <c r="C22" i="39"/>
  <c r="C18" i="39"/>
  <c r="H15" i="40"/>
</calcChain>
</file>

<file path=xl/sharedStrings.xml><?xml version="1.0" encoding="utf-8"?>
<sst xmlns="http://schemas.openxmlformats.org/spreadsheetml/2006/main" count="146" uniqueCount="61">
  <si>
    <t>Capacitación laboral</t>
  </si>
  <si>
    <t>ABS</t>
  </si>
  <si>
    <t>%</t>
  </si>
  <si>
    <t>Gasto total ejercido</t>
  </si>
  <si>
    <t>EVOLUCIÓN DEL PRESUPUESTO REPROGRAMADO TOTAL</t>
  </si>
  <si>
    <t>Presupuesto ejercido total</t>
  </si>
  <si>
    <t>Presupuesto reprogramado total</t>
  </si>
  <si>
    <t>Evolución del presupuesto reprogramado total (%)</t>
  </si>
  <si>
    <t>EVOLUCIÓN DEL PRESUPUESTO REPROGRAMADO</t>
  </si>
  <si>
    <t xml:space="preserve">Presupuesto ejercido (Recursos fiscales) </t>
  </si>
  <si>
    <t>Presupuesto reprogramado (Recursos fiscales)</t>
  </si>
  <si>
    <t>Evolución del presupuesto reprogramado (Recursos  Fiscales) (%)</t>
  </si>
  <si>
    <t>EVOLUCIÓN DEL GASTO CORRIENTE</t>
  </si>
  <si>
    <t>Gasto corriente ejercido</t>
  </si>
  <si>
    <t>Presupuesto reprogramado (gasto corriente)</t>
  </si>
  <si>
    <t>Evolución del gasto corriente (%)</t>
  </si>
  <si>
    <t>EVOLUCIÓN DEL GASTO DE INVERSIÓN</t>
  </si>
  <si>
    <t>Gasto de inversión ejercido</t>
  </si>
  <si>
    <t xml:space="preserve"> Presupuesto reprogramado (Gasto de inversión)</t>
  </si>
  <si>
    <t>Evolución del gasto de inversión (Recursos Fiscales) (%)</t>
  </si>
  <si>
    <t>AUTOFINANCIAMIENTO</t>
  </si>
  <si>
    <t xml:space="preserve">Ingresos propios ejercidos </t>
  </si>
  <si>
    <t>Presupuesto ejercido</t>
  </si>
  <si>
    <t>Índice de autofinanciamiento (%)</t>
  </si>
  <si>
    <t>CAPTACIÓN DE INGRESOS PROPIOS</t>
  </si>
  <si>
    <t xml:space="preserve">Ingresos propios captados </t>
  </si>
  <si>
    <t>Ingresos propios programados</t>
  </si>
  <si>
    <t>Captación de Ingresos propios</t>
  </si>
  <si>
    <t>CUMPLIMIENTO DE NORMATIVIDAD DE PARTIDAS RESTRINGIDAS</t>
  </si>
  <si>
    <t xml:space="preserve"> </t>
  </si>
  <si>
    <t xml:space="preserve">Presupuesto ejercido de partidas sujetas a restricción </t>
  </si>
  <si>
    <t>Presupuesto autorizado de partidas sujetas a restricción</t>
  </si>
  <si>
    <t>No.</t>
  </si>
  <si>
    <t>INDICADOR</t>
  </si>
  <si>
    <t>Unidad de Medida</t>
  </si>
  <si>
    <t>Personas Capacitadas</t>
  </si>
  <si>
    <t>Personas</t>
  </si>
  <si>
    <t>Presupuesto reprogramado (Gasto corriente)</t>
  </si>
  <si>
    <t>Indicadores Financieros del CONALEP (cifras en miles de pesos)</t>
  </si>
  <si>
    <t>(CIFRAS EN MILES DE PESOS)</t>
  </si>
  <si>
    <t>Evolución del presupuesto ejercido de partidas sujetas a restricción (%)</t>
  </si>
  <si>
    <t>Gasto ejercido en Docente</t>
  </si>
  <si>
    <t>Relación costo Docente gasto total (%)</t>
  </si>
  <si>
    <t>RELACIÓN COSTO DOCENTE</t>
  </si>
  <si>
    <t>Costo Prestadores de Servicios Profesionales</t>
  </si>
  <si>
    <t>Evolución del Presupuesto Reprogramado Total</t>
  </si>
  <si>
    <t>Evolución del Presupuesto Reprogramado</t>
  </si>
  <si>
    <t>Evolución del Gasto de Inversión</t>
  </si>
  <si>
    <t>Autofinanciamiento</t>
  </si>
  <si>
    <t>Captación de Ingresos Propios</t>
  </si>
  <si>
    <t>Cumplimiento de Normatividad de Partidas Restringidas</t>
  </si>
  <si>
    <t>DATOS</t>
  </si>
  <si>
    <t>PERSONAS CAPACITADAS</t>
  </si>
  <si>
    <t>|</t>
  </si>
  <si>
    <t>Var. 2013-2014</t>
  </si>
  <si>
    <t>Gasto ejercido en Docentes</t>
  </si>
  <si>
    <t>Evolución del Gasto Corriente</t>
  </si>
  <si>
    <t>Coordinación de Control Interno</t>
  </si>
  <si>
    <t>Comité de Control y Desempeño Institucional</t>
  </si>
  <si>
    <t>INDICADORES DEL SISTEMA CONALEP PRIMER SEMESTRE 2014</t>
  </si>
  <si>
    <t>COMPORTAMIENTO AL PRIMER SEMESTRE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</si>
</sst>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.00\ [$€]_-;\-* #,##0.00\ [$€]_-;_-* &quot;-&quot;??\ [$€]_-;_-@_-"/>
    <numFmt numFmtId="168" formatCode="_-* #,##0.00\ &quot;Pts&quot;_-;\-* #,##0.00\ &quot;Pts&quot;_-;_-* &quot;-&quot;??\ &quot;Pts&quot;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b/>
      <sz val="10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sz val="12"/>
      <name val="Century Gothic"/>
      <family val="2"/>
    </font>
    <font>
      <i/>
      <sz val="10"/>
      <color indexed="57"/>
      <name val="Arial"/>
      <family val="2"/>
    </font>
    <font>
      <b/>
      <sz val="1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8"/>
      <name val="Calibri"/>
      <family val="2"/>
    </font>
    <font>
      <sz val="9"/>
      <name val="Times New Roman"/>
      <family val="1"/>
    </font>
    <font>
      <i/>
      <sz val="9"/>
      <color indexed="57"/>
      <name val="Arial"/>
      <family val="2"/>
    </font>
    <font>
      <sz val="9"/>
      <name val="Arial"/>
      <family val="2"/>
    </font>
    <font>
      <b/>
      <sz val="1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2" borderId="0" applyNumberFormat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3" borderId="0" applyNumberFormat="0" applyBorder="0" applyAlignment="0" applyProtection="0"/>
    <xf numFmtId="0" fontId="1" fillId="4" borderId="0" applyNumberFormat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07">
    <xf numFmtId="0" fontId="0" fillId="0" borderId="0" xfId="0"/>
    <xf numFmtId="0" fontId="2" fillId="0" borderId="0" xfId="3" applyFont="1"/>
    <xf numFmtId="0" fontId="9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2" fillId="0" borderId="0" xfId="3" applyFont="1" applyAlignment="1">
      <alignment vertical="center"/>
    </xf>
    <xf numFmtId="0" fontId="4" fillId="0" borderId="0" xfId="3" applyAlignment="1">
      <alignment vertical="center"/>
    </xf>
    <xf numFmtId="164" fontId="4" fillId="0" borderId="0" xfId="3" applyNumberFormat="1" applyAlignment="1">
      <alignment vertical="center"/>
    </xf>
    <xf numFmtId="0" fontId="4" fillId="0" borderId="0" xfId="3"/>
    <xf numFmtId="0" fontId="4" fillId="0" borderId="0" xfId="3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vertical="top"/>
    </xf>
    <xf numFmtId="164" fontId="6" fillId="0" borderId="1" xfId="3" applyNumberFormat="1" applyFont="1" applyFill="1" applyBorder="1" applyAlignment="1">
      <alignment vertical="top"/>
    </xf>
    <xf numFmtId="0" fontId="6" fillId="0" borderId="3" xfId="3" applyFont="1" applyBorder="1" applyAlignment="1">
      <alignment horizontal="center" vertical="center" wrapText="1"/>
    </xf>
    <xf numFmtId="3" fontId="4" fillId="0" borderId="0" xfId="3" applyNumberFormat="1" applyAlignment="1">
      <alignment vertical="center"/>
    </xf>
    <xf numFmtId="0" fontId="8" fillId="0" borderId="0" xfId="0" applyFont="1" applyAlignment="1">
      <alignment horizontal="justify" readingOrder="1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0" fontId="6" fillId="0" borderId="1" xfId="3" applyFont="1" applyBorder="1" applyAlignment="1">
      <alignment horizontal="center" vertical="center" wrapText="1"/>
    </xf>
    <xf numFmtId="0" fontId="9" fillId="0" borderId="0" xfId="3" applyFont="1" applyAlignment="1">
      <alignment horizontal="center" vertical="center" wrapText="1"/>
    </xf>
    <xf numFmtId="9" fontId="4" fillId="0" borderId="0" xfId="1" applyFont="1" applyAlignment="1">
      <alignment vertical="center"/>
    </xf>
    <xf numFmtId="0" fontId="6" fillId="0" borderId="0" xfId="3" applyFont="1" applyAlignment="1">
      <alignment horizontal="justify" vertical="center" wrapText="1"/>
    </xf>
    <xf numFmtId="0" fontId="6" fillId="0" borderId="2" xfId="3" applyFont="1" applyBorder="1" applyAlignment="1">
      <alignment horizontal="center" vertical="center" wrapText="1"/>
    </xf>
    <xf numFmtId="0" fontId="15" fillId="0" borderId="0" xfId="3" applyFont="1" applyAlignment="1">
      <alignment horizontal="center" vertical="center" wrapText="1"/>
    </xf>
    <xf numFmtId="0" fontId="16" fillId="0" borderId="0" xfId="3" applyFont="1"/>
    <xf numFmtId="0" fontId="16" fillId="0" borderId="0" xfId="3" applyFont="1" applyAlignment="1">
      <alignment horizontal="center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center" vertical="center"/>
    </xf>
    <xf numFmtId="1" fontId="16" fillId="0" borderId="0" xfId="5" applyNumberFormat="1" applyFont="1" applyAlignment="1">
      <alignment vertical="center"/>
    </xf>
    <xf numFmtId="9" fontId="16" fillId="0" borderId="0" xfId="5" applyFont="1" applyAlignment="1">
      <alignment vertical="center"/>
    </xf>
    <xf numFmtId="164" fontId="16" fillId="0" borderId="0" xfId="3" applyNumberFormat="1" applyFont="1" applyAlignment="1">
      <alignment vertical="center"/>
    </xf>
    <xf numFmtId="0" fontId="16" fillId="0" borderId="0" xfId="3" applyFont="1" applyFill="1" applyBorder="1" applyAlignment="1">
      <alignment vertical="top"/>
    </xf>
    <xf numFmtId="3" fontId="15" fillId="0" borderId="0" xfId="3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/>
    </xf>
    <xf numFmtId="166" fontId="16" fillId="0" borderId="0" xfId="5" applyNumberFormat="1" applyFont="1"/>
    <xf numFmtId="0" fontId="16" fillId="0" borderId="0" xfId="3" applyFont="1" applyFill="1" applyBorder="1"/>
    <xf numFmtId="0" fontId="16" fillId="0" borderId="0" xfId="3" applyFont="1" applyFill="1" applyBorder="1" applyAlignment="1">
      <alignment horizontal="center" vertical="center"/>
    </xf>
    <xf numFmtId="3" fontId="16" fillId="0" borderId="0" xfId="3" applyNumberFormat="1" applyFont="1"/>
    <xf numFmtId="0" fontId="16" fillId="0" borderId="0" xfId="3" applyFont="1" applyFill="1" applyBorder="1" applyAlignment="1">
      <alignment horizontal="left" vertical="center" wrapText="1"/>
    </xf>
    <xf numFmtId="164" fontId="16" fillId="0" borderId="0" xfId="3" applyNumberFormat="1" applyFont="1" applyFill="1" applyBorder="1" applyAlignment="1">
      <alignment vertical="center"/>
    </xf>
    <xf numFmtId="0" fontId="16" fillId="0" borderId="0" xfId="3" applyFont="1" applyFill="1" applyBorder="1" applyAlignment="1">
      <alignment vertical="center"/>
    </xf>
    <xf numFmtId="0" fontId="16" fillId="0" borderId="0" xfId="3" applyFont="1" applyBorder="1" applyAlignment="1">
      <alignment vertical="top"/>
    </xf>
    <xf numFmtId="0" fontId="16" fillId="0" borderId="0" xfId="3" applyFont="1" applyAlignment="1">
      <alignment horizontal="justify" vertical="center" wrapText="1"/>
    </xf>
    <xf numFmtId="0" fontId="16" fillId="0" borderId="0" xfId="3" applyFont="1" applyAlignment="1">
      <alignment horizontal="justify" vertical="center" wrapText="1"/>
    </xf>
    <xf numFmtId="165" fontId="15" fillId="0" borderId="0" xfId="3" applyNumberFormat="1" applyFont="1" applyFill="1" applyBorder="1" applyAlignment="1">
      <alignment horizontal="center" vertical="center"/>
    </xf>
    <xf numFmtId="9" fontId="16" fillId="0" borderId="0" xfId="8" applyFont="1" applyAlignment="1">
      <alignment vertical="center"/>
    </xf>
    <xf numFmtId="166" fontId="16" fillId="0" borderId="0" xfId="5" applyNumberFormat="1" applyFont="1" applyAlignment="1">
      <alignment vertical="center"/>
    </xf>
    <xf numFmtId="9" fontId="16" fillId="0" borderId="0" xfId="8" applyNumberFormat="1" applyFont="1" applyAlignment="1">
      <alignment vertical="center"/>
    </xf>
    <xf numFmtId="164" fontId="15" fillId="0" borderId="0" xfId="3" applyNumberFormat="1" applyFont="1" applyFill="1" applyBorder="1" applyAlignment="1">
      <alignment horizontal="center" vertical="center"/>
    </xf>
    <xf numFmtId="164" fontId="16" fillId="0" borderId="0" xfId="3" applyNumberFormat="1" applyFont="1"/>
    <xf numFmtId="3" fontId="16" fillId="0" borderId="0" xfId="3" applyNumberFormat="1" applyFont="1" applyAlignment="1">
      <alignment horizontal="center" vertical="center"/>
    </xf>
    <xf numFmtId="2" fontId="16" fillId="0" borderId="0" xfId="3" applyNumberFormat="1" applyFont="1" applyAlignment="1">
      <alignment vertical="center"/>
    </xf>
    <xf numFmtId="164" fontId="16" fillId="0" borderId="0" xfId="3" applyNumberFormat="1" applyFont="1" applyAlignment="1">
      <alignment horizontal="center" vertical="center"/>
    </xf>
    <xf numFmtId="0" fontId="13" fillId="0" borderId="0" xfId="0" applyFont="1" applyAlignment="1">
      <alignment vertical="center" readingOrder="1"/>
    </xf>
    <xf numFmtId="9" fontId="14" fillId="0" borderId="0" xfId="1" applyFont="1" applyAlignment="1">
      <alignment vertical="center"/>
    </xf>
    <xf numFmtId="0" fontId="16" fillId="0" borderId="0" xfId="3" applyFont="1" applyAlignment="1">
      <alignment horizontal="right" vertical="center"/>
    </xf>
    <xf numFmtId="0" fontId="16" fillId="0" borderId="0" xfId="3" applyFont="1" applyAlignment="1">
      <alignment horizontal="right"/>
    </xf>
    <xf numFmtId="43" fontId="16" fillId="0" borderId="0" xfId="9" applyFont="1" applyAlignment="1">
      <alignment vertical="center"/>
    </xf>
    <xf numFmtId="0" fontId="16" fillId="0" borderId="0" xfId="3" applyFont="1" applyFill="1" applyBorder="1" applyAlignment="1">
      <alignment vertical="top" wrapText="1"/>
    </xf>
    <xf numFmtId="0" fontId="16" fillId="0" borderId="0" xfId="12" applyFont="1"/>
    <xf numFmtId="3" fontId="16" fillId="0" borderId="0" xfId="12" applyNumberFormat="1" applyFont="1"/>
    <xf numFmtId="0" fontId="16" fillId="0" borderId="0" xfId="12" applyFont="1" applyAlignment="1">
      <alignment vertical="center"/>
    </xf>
    <xf numFmtId="0" fontId="16" fillId="0" borderId="0" xfId="12" applyFont="1" applyAlignment="1">
      <alignment wrapText="1"/>
    </xf>
    <xf numFmtId="165" fontId="16" fillId="0" borderId="0" xfId="12" applyNumberFormat="1" applyFont="1"/>
    <xf numFmtId="0" fontId="18" fillId="0" borderId="0" xfId="3" applyFont="1" applyAlignment="1">
      <alignment horizontal="center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1" xfId="3" applyFont="1" applyFill="1" applyBorder="1" applyAlignment="1">
      <alignment vertical="top"/>
    </xf>
    <xf numFmtId="164" fontId="16" fillId="0" borderId="1" xfId="3" applyNumberFormat="1" applyFont="1" applyFill="1" applyBorder="1" applyAlignment="1">
      <alignment vertical="top"/>
    </xf>
    <xf numFmtId="0" fontId="16" fillId="0" borderId="2" xfId="3" applyFont="1" applyBorder="1" applyAlignment="1">
      <alignment horizontal="center" vertical="center" wrapText="1"/>
    </xf>
    <xf numFmtId="3" fontId="3" fillId="0" borderId="0" xfId="8" applyNumberFormat="1" applyFont="1" applyAlignment="1">
      <alignment vertical="center"/>
    </xf>
    <xf numFmtId="0" fontId="16" fillId="0" borderId="6" xfId="10" applyFont="1" applyFill="1" applyBorder="1" applyAlignment="1">
      <alignment horizontal="center" vertical="center"/>
    </xf>
    <xf numFmtId="0" fontId="16" fillId="0" borderId="6" xfId="10" applyFont="1" applyFill="1" applyBorder="1" applyAlignment="1">
      <alignment horizontal="left" vertical="center" wrapText="1"/>
    </xf>
    <xf numFmtId="3" fontId="16" fillId="0" borderId="6" xfId="10" applyNumberFormat="1" applyFont="1" applyFill="1" applyBorder="1" applyAlignment="1">
      <alignment horizontal="center" vertical="center"/>
    </xf>
    <xf numFmtId="164" fontId="16" fillId="0" borderId="6" xfId="10" applyNumberFormat="1" applyFont="1" applyFill="1" applyBorder="1" applyAlignment="1">
      <alignment horizontal="center" vertical="center"/>
    </xf>
    <xf numFmtId="0" fontId="12" fillId="0" borderId="6" xfId="10" applyFont="1" applyFill="1" applyBorder="1" applyAlignment="1">
      <alignment vertical="center" wrapText="1"/>
    </xf>
    <xf numFmtId="3" fontId="12" fillId="0" borderId="6" xfId="10" applyNumberFormat="1" applyFont="1" applyFill="1" applyBorder="1" applyAlignment="1">
      <alignment vertical="center"/>
    </xf>
    <xf numFmtId="0" fontId="17" fillId="0" borderId="0" xfId="12" applyFont="1" applyAlignment="1">
      <alignment vertical="center"/>
    </xf>
    <xf numFmtId="0" fontId="16" fillId="0" borderId="6" xfId="11" applyFont="1" applyFill="1" applyBorder="1" applyAlignment="1">
      <alignment vertical="center" wrapText="1"/>
    </xf>
    <xf numFmtId="3" fontId="16" fillId="0" borderId="6" xfId="11" applyNumberFormat="1" applyFont="1" applyFill="1" applyBorder="1" applyAlignment="1">
      <alignment vertical="center"/>
    </xf>
    <xf numFmtId="3" fontId="16" fillId="5" borderId="6" xfId="10" applyNumberFormat="1" applyFont="1" applyFill="1" applyBorder="1" applyAlignment="1">
      <alignment vertical="center"/>
    </xf>
    <xf numFmtId="0" fontId="19" fillId="0" borderId="0" xfId="12" applyFont="1" applyAlignment="1">
      <alignment vertical="center"/>
    </xf>
    <xf numFmtId="0" fontId="16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vertical="center" wrapText="1"/>
    </xf>
    <xf numFmtId="0" fontId="12" fillId="0" borderId="0" xfId="3" applyFont="1" applyAlignment="1">
      <alignment vertical="center"/>
    </xf>
    <xf numFmtId="0" fontId="12" fillId="0" borderId="0" xfId="3" applyFont="1" applyFill="1" applyBorder="1" applyAlignment="1">
      <alignment vertical="top"/>
    </xf>
    <xf numFmtId="0" fontId="20" fillId="0" borderId="0" xfId="3" applyFont="1" applyBorder="1" applyAlignment="1">
      <alignment horizontal="center"/>
    </xf>
    <xf numFmtId="0" fontId="20" fillId="0" borderId="0" xfId="3" applyFont="1" applyFill="1" applyBorder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2" fillId="0" borderId="0" xfId="3" applyFont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/>
    </xf>
    <xf numFmtId="3" fontId="4" fillId="0" borderId="0" xfId="3" applyNumberFormat="1" applyFont="1" applyFill="1" applyBorder="1" applyAlignment="1">
      <alignment horizontal="center" vertical="center"/>
    </xf>
    <xf numFmtId="164" fontId="20" fillId="0" borderId="0" xfId="3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wrapText="1"/>
    </xf>
    <xf numFmtId="3" fontId="4" fillId="0" borderId="6" xfId="5" applyNumberFormat="1" applyFont="1" applyFill="1" applyBorder="1" applyAlignment="1">
      <alignment horizontal="center" vertical="center"/>
    </xf>
    <xf numFmtId="166" fontId="4" fillId="0" borderId="6" xfId="5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vertical="center" wrapText="1"/>
    </xf>
    <xf numFmtId="0" fontId="16" fillId="0" borderId="6" xfId="3" applyFont="1" applyBorder="1" applyAlignment="1">
      <alignment horizontal="left" vertical="center" wrapText="1"/>
    </xf>
    <xf numFmtId="0" fontId="16" fillId="0" borderId="9" xfId="10" applyFont="1" applyFill="1" applyBorder="1" applyAlignment="1">
      <alignment vertical="center"/>
    </xf>
    <xf numFmtId="0" fontId="16" fillId="0" borderId="9" xfId="10" applyFont="1" applyFill="1" applyBorder="1" applyAlignment="1">
      <alignment vertical="center" wrapText="1"/>
    </xf>
    <xf numFmtId="164" fontId="16" fillId="0" borderId="9" xfId="10" applyNumberFormat="1" applyFont="1" applyFill="1" applyBorder="1" applyAlignment="1">
      <alignment horizontal="center" vertical="center"/>
    </xf>
    <xf numFmtId="0" fontId="12" fillId="0" borderId="9" xfId="10" applyFont="1" applyFill="1" applyBorder="1" applyAlignment="1">
      <alignment vertical="center" wrapText="1"/>
    </xf>
    <xf numFmtId="3" fontId="12" fillId="0" borderId="9" xfId="10" applyNumberFormat="1" applyFont="1" applyFill="1" applyBorder="1" applyAlignment="1">
      <alignment vertical="center"/>
    </xf>
    <xf numFmtId="0" fontId="2" fillId="0" borderId="0" xfId="20" applyFont="1"/>
    <xf numFmtId="0" fontId="2" fillId="0" borderId="0" xfId="20" applyFont="1" applyAlignment="1">
      <alignment horizontal="centerContinuous" vertical="center" wrapText="1"/>
    </xf>
    <xf numFmtId="0" fontId="2" fillId="0" borderId="0" xfId="20" applyFont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10" fillId="0" borderId="0" xfId="20" applyFont="1" applyAlignment="1">
      <alignment horizontal="center" vertical="center" wrapText="1"/>
    </xf>
    <xf numFmtId="0" fontId="16" fillId="0" borderId="0" xfId="20" applyFont="1" applyAlignment="1">
      <alignment vertical="center" wrapText="1"/>
    </xf>
    <xf numFmtId="0" fontId="15" fillId="0" borderId="0" xfId="20" applyFont="1" applyFill="1" applyBorder="1" applyAlignment="1">
      <alignment horizontal="center" vertical="center"/>
    </xf>
    <xf numFmtId="0" fontId="15" fillId="0" borderId="13" xfId="20" applyFont="1" applyFill="1" applyBorder="1" applyAlignment="1">
      <alignment horizontal="center" vertical="center"/>
    </xf>
    <xf numFmtId="0" fontId="2" fillId="0" borderId="0" xfId="20" applyFont="1" applyAlignment="1">
      <alignment vertical="center"/>
    </xf>
    <xf numFmtId="0" fontId="16" fillId="0" borderId="0" xfId="20" applyFont="1" applyAlignment="1">
      <alignment vertical="center"/>
    </xf>
    <xf numFmtId="0" fontId="6" fillId="0" borderId="0" xfId="20" applyFont="1" applyAlignment="1">
      <alignment vertical="center" wrapText="1"/>
    </xf>
    <xf numFmtId="0" fontId="4" fillId="0" borderId="0" xfId="20" applyAlignment="1">
      <alignment vertical="center"/>
    </xf>
    <xf numFmtId="3" fontId="16" fillId="0" borderId="1" xfId="20" applyNumberFormat="1" applyFont="1" applyFill="1" applyBorder="1" applyAlignment="1">
      <alignment horizontal="center" vertical="center"/>
    </xf>
    <xf numFmtId="164" fontId="15" fillId="0" borderId="13" xfId="20" applyNumberFormat="1" applyFont="1" applyFill="1" applyBorder="1" applyAlignment="1">
      <alignment horizontal="center" vertical="center"/>
    </xf>
    <xf numFmtId="3" fontId="16" fillId="0" borderId="1" xfId="21" applyNumberFormat="1" applyFont="1" applyFill="1" applyBorder="1" applyAlignment="1">
      <alignment horizontal="center" vertical="center"/>
    </xf>
    <xf numFmtId="166" fontId="16" fillId="0" borderId="1" xfId="21" applyNumberFormat="1" applyFont="1" applyFill="1" applyBorder="1" applyAlignment="1">
      <alignment horizontal="center" vertical="center"/>
    </xf>
    <xf numFmtId="166" fontId="4" fillId="0" borderId="0" xfId="22" applyNumberFormat="1" applyFont="1" applyAlignment="1">
      <alignment vertical="center"/>
    </xf>
    <xf numFmtId="0" fontId="23" fillId="0" borderId="0" xfId="20" applyFont="1" applyFill="1" applyBorder="1" applyAlignment="1">
      <alignment horizontal="left" vertical="center" wrapText="1"/>
    </xf>
    <xf numFmtId="3" fontId="23" fillId="0" borderId="0" xfId="20" applyNumberFormat="1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" fillId="0" borderId="0" xfId="20" applyFont="1" applyFill="1" applyBorder="1" applyAlignment="1">
      <alignment vertical="top"/>
    </xf>
    <xf numFmtId="0" fontId="4" fillId="0" borderId="0" xfId="20"/>
    <xf numFmtId="0" fontId="6" fillId="0" borderId="0" xfId="20" applyFont="1" applyFill="1" applyBorder="1"/>
    <xf numFmtId="0" fontId="6" fillId="0" borderId="0" xfId="20" applyFont="1" applyFill="1" applyBorder="1" applyAlignment="1">
      <alignment horizontal="center" vertical="center"/>
    </xf>
    <xf numFmtId="0" fontId="25" fillId="0" borderId="0" xfId="20" applyFont="1" applyBorder="1" applyAlignment="1">
      <alignment horizontal="center"/>
    </xf>
    <xf numFmtId="0" fontId="2" fillId="0" borderId="0" xfId="20" applyFont="1" applyFill="1" applyBorder="1" applyAlignment="1">
      <alignment horizontal="left" vertical="center" wrapText="1"/>
    </xf>
    <xf numFmtId="164" fontId="4" fillId="0" borderId="0" xfId="20" applyNumberFormat="1" applyFill="1" applyBorder="1" applyAlignment="1">
      <alignment vertical="center"/>
    </xf>
    <xf numFmtId="0" fontId="4" fillId="0" borderId="0" xfId="20" applyFill="1" applyBorder="1" applyAlignment="1">
      <alignment vertical="center"/>
    </xf>
    <xf numFmtId="0" fontId="4" fillId="0" borderId="0" xfId="20" applyBorder="1" applyAlignment="1">
      <alignment vertical="top"/>
    </xf>
    <xf numFmtId="0" fontId="4" fillId="0" borderId="0" xfId="20" applyAlignment="1">
      <alignment horizontal="center" vertical="center"/>
    </xf>
    <xf numFmtId="9" fontId="4" fillId="0" borderId="0" xfId="23" applyFont="1"/>
    <xf numFmtId="0" fontId="26" fillId="0" borderId="0" xfId="20" applyFont="1"/>
    <xf numFmtId="0" fontId="27" fillId="0" borderId="0" xfId="20" applyFont="1"/>
    <xf numFmtId="0" fontId="28" fillId="0" borderId="0" xfId="12" applyFont="1" applyBorder="1" applyAlignment="1">
      <alignment vertical="center"/>
    </xf>
    <xf numFmtId="0" fontId="28" fillId="0" borderId="0" xfId="12" applyFont="1" applyAlignment="1">
      <alignment vertical="center"/>
    </xf>
    <xf numFmtId="0" fontId="21" fillId="0" borderId="0" xfId="0" applyFont="1" applyAlignment="1">
      <alignment vertical="center"/>
    </xf>
    <xf numFmtId="0" fontId="16" fillId="5" borderId="6" xfId="10" applyFont="1" applyFill="1" applyBorder="1" applyAlignment="1">
      <alignment vertical="center" wrapText="1"/>
    </xf>
    <xf numFmtId="3" fontId="16" fillId="0" borderId="6" xfId="10" applyNumberFormat="1" applyFont="1" applyFill="1" applyBorder="1" applyAlignment="1">
      <alignment horizontal="center" vertical="center" wrapText="1"/>
    </xf>
    <xf numFmtId="0" fontId="4" fillId="0" borderId="0" xfId="12" applyFont="1"/>
    <xf numFmtId="0" fontId="29" fillId="0" borderId="0" xfId="12" applyFont="1" applyBorder="1" applyAlignment="1">
      <alignment vertical="center"/>
    </xf>
    <xf numFmtId="0" fontId="4" fillId="0" borderId="0" xfId="12" applyFont="1" applyBorder="1" applyAlignment="1">
      <alignment vertical="center"/>
    </xf>
    <xf numFmtId="0" fontId="4" fillId="0" borderId="0" xfId="12" applyFont="1" applyAlignment="1">
      <alignment vertical="center"/>
    </xf>
    <xf numFmtId="0" fontId="29" fillId="0" borderId="0" xfId="12" applyFont="1" applyAlignment="1">
      <alignment vertical="center"/>
    </xf>
    <xf numFmtId="0" fontId="15" fillId="6" borderId="6" xfId="7" applyFont="1" applyFill="1" applyBorder="1" applyAlignment="1">
      <alignment horizontal="center" vertical="center" wrapText="1"/>
    </xf>
    <xf numFmtId="0" fontId="15" fillId="6" borderId="1" xfId="20" applyFont="1" applyFill="1" applyBorder="1" applyAlignment="1">
      <alignment horizontal="left" vertical="center" wrapText="1"/>
    </xf>
    <xf numFmtId="0" fontId="15" fillId="6" borderId="1" xfId="20" applyFont="1" applyFill="1" applyBorder="1" applyAlignment="1">
      <alignment horizontal="center" vertical="center"/>
    </xf>
    <xf numFmtId="0" fontId="20" fillId="6" borderId="6" xfId="7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left" vertical="center" wrapText="1"/>
    </xf>
    <xf numFmtId="164" fontId="15" fillId="6" borderId="6" xfId="7" applyNumberFormat="1" applyFont="1" applyFill="1" applyBorder="1" applyAlignment="1">
      <alignment horizontal="center" vertical="center"/>
    </xf>
    <xf numFmtId="2" fontId="15" fillId="6" borderId="6" xfId="7" applyNumberFormat="1" applyFont="1" applyFill="1" applyBorder="1" applyAlignment="1">
      <alignment horizontal="center" vertical="center"/>
    </xf>
    <xf numFmtId="166" fontId="16" fillId="5" borderId="6" xfId="1" applyNumberFormat="1" applyFont="1" applyFill="1" applyBorder="1" applyAlignment="1">
      <alignment horizontal="center" vertical="center"/>
    </xf>
    <xf numFmtId="166" fontId="16" fillId="0" borderId="6" xfId="1" applyNumberFormat="1" applyFont="1" applyFill="1" applyBorder="1" applyAlignment="1">
      <alignment horizontal="center" vertical="center"/>
    </xf>
    <xf numFmtId="0" fontId="15" fillId="6" borderId="6" xfId="7" applyFont="1" applyFill="1" applyBorder="1" applyAlignment="1">
      <alignment horizontal="center" vertical="center" wrapText="1"/>
    </xf>
    <xf numFmtId="0" fontId="16" fillId="5" borderId="6" xfId="10" applyFont="1" applyFill="1" applyBorder="1" applyAlignment="1">
      <alignment horizontal="center" vertical="center"/>
    </xf>
    <xf numFmtId="0" fontId="16" fillId="5" borderId="6" xfId="10" applyFont="1" applyFill="1" applyBorder="1" applyAlignment="1">
      <alignment vertical="center"/>
    </xf>
    <xf numFmtId="0" fontId="16" fillId="5" borderId="6" xfId="10" applyFont="1" applyFill="1" applyBorder="1" applyAlignment="1">
      <alignment horizontal="left" vertical="center" wrapText="1"/>
    </xf>
    <xf numFmtId="0" fontId="16" fillId="5" borderId="6" xfId="10" applyFont="1" applyFill="1" applyBorder="1" applyAlignment="1">
      <alignment vertical="center" wrapText="1"/>
    </xf>
    <xf numFmtId="164" fontId="16" fillId="5" borderId="6" xfId="10" applyNumberFormat="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center" vertical="center"/>
    </xf>
    <xf numFmtId="0" fontId="16" fillId="0" borderId="6" xfId="11" applyFont="1" applyFill="1" applyBorder="1" applyAlignment="1">
      <alignment horizontal="left" vertical="center" wrapText="1"/>
    </xf>
    <xf numFmtId="3" fontId="16" fillId="0" borderId="6" xfId="11" applyNumberFormat="1" applyFont="1" applyFill="1" applyBorder="1" applyAlignment="1">
      <alignment horizontal="center" vertical="center"/>
    </xf>
    <xf numFmtId="9" fontId="16" fillId="0" borderId="6" xfId="1" applyNumberFormat="1" applyFont="1" applyFill="1" applyBorder="1" applyAlignment="1">
      <alignment horizontal="center" vertical="center"/>
    </xf>
    <xf numFmtId="166" fontId="16" fillId="0" borderId="7" xfId="1" applyNumberFormat="1" applyFont="1" applyFill="1" applyBorder="1" applyAlignment="1">
      <alignment horizontal="center" vertical="center" wrapText="1"/>
    </xf>
    <xf numFmtId="166" fontId="16" fillId="0" borderId="8" xfId="1" applyNumberFormat="1" applyFont="1" applyFill="1" applyBorder="1" applyAlignment="1">
      <alignment horizontal="center" vertical="center" wrapText="1"/>
    </xf>
    <xf numFmtId="0" fontId="30" fillId="6" borderId="16" xfId="7" applyFont="1" applyFill="1" applyBorder="1" applyAlignment="1">
      <alignment horizontal="center" vertical="center" wrapText="1"/>
    </xf>
    <xf numFmtId="0" fontId="30" fillId="6" borderId="6" xfId="7" applyFont="1" applyFill="1" applyBorder="1" applyAlignment="1">
      <alignment horizontal="center" vertical="center" wrapText="1"/>
    </xf>
    <xf numFmtId="9" fontId="16" fillId="0" borderId="7" xfId="1" applyNumberFormat="1" applyFont="1" applyFill="1" applyBorder="1" applyAlignment="1">
      <alignment horizontal="center" vertical="center" wrapText="1"/>
    </xf>
    <xf numFmtId="9" fontId="16" fillId="0" borderId="8" xfId="1" applyNumberFormat="1" applyFont="1" applyFill="1" applyBorder="1" applyAlignment="1">
      <alignment horizontal="center" vertical="center" wrapText="1"/>
    </xf>
    <xf numFmtId="0" fontId="22" fillId="6" borderId="17" xfId="7" applyFont="1" applyFill="1" applyBorder="1" applyAlignment="1">
      <alignment horizontal="center" vertical="center"/>
    </xf>
    <xf numFmtId="0" fontId="18" fillId="0" borderId="0" xfId="20" applyFont="1" applyAlignment="1">
      <alignment horizontal="center" vertical="center" wrapText="1"/>
    </xf>
    <xf numFmtId="1" fontId="15" fillId="6" borderId="2" xfId="3" applyNumberFormat="1" applyFont="1" applyFill="1" applyBorder="1" applyAlignment="1">
      <alignment horizontal="center" vertical="center"/>
    </xf>
    <xf numFmtId="1" fontId="15" fillId="6" borderId="3" xfId="3" applyNumberFormat="1" applyFont="1" applyFill="1" applyBorder="1" applyAlignment="1">
      <alignment horizontal="center" vertical="center"/>
    </xf>
    <xf numFmtId="0" fontId="15" fillId="6" borderId="14" xfId="20" applyFont="1" applyFill="1" applyBorder="1" applyAlignment="1">
      <alignment horizontal="center" vertical="center" wrapText="1"/>
    </xf>
    <xf numFmtId="0" fontId="15" fillId="6" borderId="15" xfId="20" applyFont="1" applyFill="1" applyBorder="1" applyAlignment="1">
      <alignment horizontal="center" vertical="center" wrapText="1"/>
    </xf>
    <xf numFmtId="0" fontId="22" fillId="7" borderId="0" xfId="7" applyFont="1" applyFill="1" applyBorder="1" applyAlignment="1">
      <alignment horizontal="center" vertical="center"/>
    </xf>
    <xf numFmtId="0" fontId="24" fillId="0" borderId="0" xfId="20" applyFont="1" applyFill="1" applyBorder="1" applyAlignment="1">
      <alignment horizontal="center" vertical="center"/>
    </xf>
    <xf numFmtId="0" fontId="6" fillId="0" borderId="0" xfId="20" applyFont="1" applyAlignment="1">
      <alignment horizontal="justify" vertical="center" wrapText="1"/>
    </xf>
    <xf numFmtId="0" fontId="20" fillId="6" borderId="4" xfId="7" applyFont="1" applyFill="1" applyBorder="1" applyAlignment="1">
      <alignment horizontal="center" vertical="center"/>
    </xf>
    <xf numFmtId="0" fontId="4" fillId="0" borderId="0" xfId="3" applyFont="1" applyAlignment="1">
      <alignment horizontal="center" vertical="center" wrapText="1"/>
    </xf>
    <xf numFmtId="0" fontId="20" fillId="6" borderId="6" xfId="7" applyFont="1" applyFill="1" applyBorder="1" applyAlignment="1">
      <alignment horizontal="center" vertical="center" wrapText="1"/>
    </xf>
    <xf numFmtId="1" fontId="15" fillId="6" borderId="6" xfId="7" applyNumberFormat="1" applyFont="1" applyFill="1" applyBorder="1" applyAlignment="1">
      <alignment horizontal="center" vertical="center"/>
    </xf>
    <xf numFmtId="0" fontId="20" fillId="0" borderId="6" xfId="3" applyFont="1" applyFill="1" applyBorder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6" fillId="0" borderId="5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0" fontId="6" fillId="0" borderId="0" xfId="3" applyFont="1" applyAlignment="1">
      <alignment horizontal="justify" vertical="center" wrapText="1"/>
    </xf>
    <xf numFmtId="2" fontId="20" fillId="6" borderId="6" xfId="7" applyNumberFormat="1" applyFont="1" applyFill="1" applyBorder="1" applyAlignment="1">
      <alignment horizontal="center" vertical="center"/>
    </xf>
    <xf numFmtId="0" fontId="6" fillId="0" borderId="1" xfId="3" applyFont="1" applyBorder="1" applyAlignment="1">
      <alignment horizontal="center" vertical="center" wrapText="1"/>
    </xf>
    <xf numFmtId="0" fontId="15" fillId="6" borderId="6" xfId="7" applyFont="1" applyFill="1" applyBorder="1" applyAlignment="1">
      <alignment horizontal="center" vertical="center"/>
    </xf>
    <xf numFmtId="164" fontId="20" fillId="6" borderId="6" xfId="7" applyNumberFormat="1" applyFont="1" applyFill="1" applyBorder="1" applyAlignment="1">
      <alignment horizontal="center" vertical="center"/>
    </xf>
    <xf numFmtId="0" fontId="15" fillId="0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/>
    </xf>
    <xf numFmtId="0" fontId="16" fillId="0" borderId="0" xfId="3" applyFont="1" applyAlignment="1">
      <alignment horizontal="justify" vertical="center" wrapText="1"/>
    </xf>
    <xf numFmtId="0" fontId="16" fillId="0" borderId="1" xfId="3" applyFont="1" applyBorder="1" applyAlignment="1">
      <alignment horizontal="center" vertical="center" wrapText="1"/>
    </xf>
    <xf numFmtId="0" fontId="16" fillId="0" borderId="2" xfId="3" applyFont="1" applyBorder="1" applyAlignment="1">
      <alignment horizontal="center" vertical="center" wrapText="1"/>
    </xf>
    <xf numFmtId="0" fontId="16" fillId="0" borderId="5" xfId="3" applyFont="1" applyBorder="1" applyAlignment="1">
      <alignment horizontal="center" vertical="center" wrapText="1"/>
    </xf>
    <xf numFmtId="0" fontId="16" fillId="0" borderId="3" xfId="3" applyFont="1" applyBorder="1" applyAlignment="1">
      <alignment horizontal="center" vertical="center" wrapText="1"/>
    </xf>
    <xf numFmtId="3" fontId="16" fillId="0" borderId="0" xfId="3" applyNumberFormat="1" applyFont="1" applyAlignment="1">
      <alignment horizontal="justify" vertical="center" wrapText="1"/>
    </xf>
    <xf numFmtId="0" fontId="20" fillId="0" borderId="10" xfId="3" applyFont="1" applyFill="1" applyBorder="1" applyAlignment="1">
      <alignment horizontal="center" vertical="center" wrapText="1"/>
    </xf>
    <xf numFmtId="0" fontId="20" fillId="0" borderId="11" xfId="3" applyFont="1" applyFill="1" applyBorder="1" applyAlignment="1">
      <alignment horizontal="center" vertical="center" wrapText="1"/>
    </xf>
    <xf numFmtId="0" fontId="20" fillId="0" borderId="12" xfId="3" applyFont="1" applyFill="1" applyBorder="1" applyAlignment="1">
      <alignment horizontal="center" vertical="center" wrapText="1"/>
    </xf>
  </cellXfs>
  <cellStyles count="24">
    <cellStyle name="20% - Énfasis1" xfId="11" builtinId="30"/>
    <cellStyle name="Énfasis1" xfId="10" builtinId="29"/>
    <cellStyle name="Énfasis3" xfId="7" builtinId="37"/>
    <cellStyle name="Euro" xfId="15"/>
    <cellStyle name="Euro 2" xfId="16"/>
    <cellStyle name="Millares 2" xfId="2"/>
    <cellStyle name="Millares_INDICADORES_2006_fin" xfId="9"/>
    <cellStyle name="Moneda 2" xfId="17"/>
    <cellStyle name="Normal" xfId="0" builtinId="0"/>
    <cellStyle name="Normal 2" xfId="3"/>
    <cellStyle name="Normal 3" xfId="4"/>
    <cellStyle name="Normal 3 2" xfId="12"/>
    <cellStyle name="Normal 3 3 2" xfId="20"/>
    <cellStyle name="Normal 4" xfId="18"/>
    <cellStyle name="Normal 4 2" xfId="19"/>
    <cellStyle name="Porcentaje" xfId="1" builtinId="5"/>
    <cellStyle name="Porcentaje 2" xfId="14"/>
    <cellStyle name="Porcentaje 3" xfId="22"/>
    <cellStyle name="Porcentual 2" xfId="5"/>
    <cellStyle name="Porcentual 3" xfId="6"/>
    <cellStyle name="Porcentual 3 2" xfId="13"/>
    <cellStyle name="Porcentual 3 2 2" xfId="21"/>
    <cellStyle name="Porcentual 4" xfId="8"/>
    <cellStyle name="Porcentual 4 2" xfId="23"/>
  </cellStyles>
  <dxfs count="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D9D9D9"/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535939738976"/>
          <c:y val="0.24286378078338294"/>
          <c:w val="0.76947274591348425"/>
          <c:h val="0.62962086676964446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'CAP-I'!$A$12</c:f>
              <c:strCache>
                <c:ptCount val="1"/>
                <c:pt idx="0">
                  <c:v>Personas Capacitadas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 sz="120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'CAP-I'!$B$10:$F$11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'CAP-I'!$B$12:$F$12</c:f>
              <c:numCache>
                <c:formatCode>#,##0</c:formatCode>
                <c:ptCount val="5"/>
                <c:pt idx="0">
                  <c:v>74265</c:v>
                </c:pt>
                <c:pt idx="1">
                  <c:v>68098</c:v>
                </c:pt>
                <c:pt idx="2">
                  <c:v>183115</c:v>
                </c:pt>
                <c:pt idx="3">
                  <c:v>138102</c:v>
                </c:pt>
                <c:pt idx="4">
                  <c:v>127817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100797696"/>
        <c:axId val="1100802048"/>
      </c:barChart>
      <c:catAx>
        <c:axId val="11007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110080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80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ES" sz="1200"/>
            </a:pPr>
            <a:endParaRPr lang="es-MX"/>
          </a:p>
        </c:txPr>
        <c:crossAx val="11007976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solidFill>
        <a:srgbClr val="D9D9D9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s-MX"/>
    </a:p>
  </c:txPr>
  <c:printSettings>
    <c:headerFooter alignWithMargins="0"/>
    <c:pageMargins b="1" l="0.75000000000000178" r="0.75000000000000178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90902247534773"/>
          <c:y val="0.16419842884810007"/>
          <c:w val="0.74844226168471339"/>
          <c:h val="0.718845021102803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'C-PSP'!$A$14</c:f>
              <c:strCache>
                <c:ptCount val="1"/>
                <c:pt idx="0">
                  <c:v>Gasto total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'C-PSP'!$B$14:$F$14</c:f>
              <c:numCache>
                <c:formatCode>#,##0</c:formatCode>
                <c:ptCount val="5"/>
                <c:pt idx="0">
                  <c:v>518241</c:v>
                </c:pt>
                <c:pt idx="1">
                  <c:v>560225</c:v>
                </c:pt>
                <c:pt idx="2">
                  <c:v>621909.5</c:v>
                </c:pt>
                <c:pt idx="3">
                  <c:v>600163.1</c:v>
                </c:pt>
                <c:pt idx="4">
                  <c:v>613052.1</c:v>
                </c:pt>
              </c:numCache>
            </c:numRef>
          </c:val>
        </c:ser>
        <c:ser>
          <c:idx val="1"/>
          <c:order val="1"/>
          <c:tx>
            <c:strRef>
              <c:f>'C-PSP'!$A$13</c:f>
              <c:strCache>
                <c:ptCount val="1"/>
                <c:pt idx="0">
                  <c:v>Gasto ejercido en Docente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'C-PSP'!$B$13:$F$13</c:f>
              <c:numCache>
                <c:formatCode>#,##0</c:formatCode>
                <c:ptCount val="5"/>
                <c:pt idx="0">
                  <c:v>90506</c:v>
                </c:pt>
                <c:pt idx="1">
                  <c:v>98742</c:v>
                </c:pt>
                <c:pt idx="2">
                  <c:v>117330.86495</c:v>
                </c:pt>
                <c:pt idx="3">
                  <c:v>137147.67283</c:v>
                </c:pt>
                <c:pt idx="4">
                  <c:v>151173.24499000001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0014000"/>
        <c:axId val="1160008016"/>
      </c:barChart>
      <c:lineChart>
        <c:grouping val="stacked"/>
        <c:varyColors val="0"/>
        <c:ser>
          <c:idx val="2"/>
          <c:order val="2"/>
          <c:tx>
            <c:strRef>
              <c:f>'C-PSP'!$A$15</c:f>
              <c:strCache>
                <c:ptCount val="1"/>
                <c:pt idx="0">
                  <c:v>Relación costo Docente gasto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'C-PSP'!$B$11:$F$12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'C-PSP'!$B$15:$F$15</c:f>
              <c:numCache>
                <c:formatCode>0.0</c:formatCode>
                <c:ptCount val="5"/>
                <c:pt idx="0">
                  <c:v>17.464075594173366</c:v>
                </c:pt>
                <c:pt idx="1">
                  <c:v>17.625418358695168</c:v>
                </c:pt>
                <c:pt idx="2">
                  <c:v>18.866228116791913</c:v>
                </c:pt>
                <c:pt idx="3">
                  <c:v>22.851733608747356</c:v>
                </c:pt>
                <c:pt idx="4">
                  <c:v>24.65911869317469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009104"/>
        <c:axId val="1160008560"/>
      </c:lineChart>
      <c:catAx>
        <c:axId val="116001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00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14000"/>
        <c:crosses val="autoZero"/>
        <c:crossBetween val="between"/>
      </c:valAx>
      <c:catAx>
        <c:axId val="1160009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60008560"/>
        <c:crossesAt val="11"/>
        <c:auto val="1"/>
        <c:lblAlgn val="ctr"/>
        <c:lblOffset val="100"/>
        <c:noMultiLvlLbl val="0"/>
      </c:catAx>
      <c:valAx>
        <c:axId val="1160008560"/>
        <c:scaling>
          <c:orientation val="minMax"/>
          <c:min val="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94694610778443111"/>
              <c:y val="0.566609951235990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910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33" r="0.750000000000005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8334624458015"/>
          <c:y val="0.24974375126186149"/>
          <c:w val="0.76955246784687392"/>
          <c:h val="0.63673474661821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EPRT!$A$14</c:f>
              <c:strCache>
                <c:ptCount val="1"/>
                <c:pt idx="0">
                  <c:v>Presupuesto reprogramado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EPRT!$B$14:$F$14</c:f>
              <c:numCache>
                <c:formatCode>#,##0</c:formatCode>
                <c:ptCount val="5"/>
                <c:pt idx="0">
                  <c:v>599924</c:v>
                </c:pt>
                <c:pt idx="1">
                  <c:v>614651</c:v>
                </c:pt>
                <c:pt idx="2">
                  <c:v>720679.2</c:v>
                </c:pt>
                <c:pt idx="3">
                  <c:v>657148.1</c:v>
                </c:pt>
                <c:pt idx="4">
                  <c:v>647302.9</c:v>
                </c:pt>
              </c:numCache>
            </c:numRef>
          </c:val>
        </c:ser>
        <c:ser>
          <c:idx val="1"/>
          <c:order val="1"/>
          <c:tx>
            <c:strRef>
              <c:f>EPRT!$A$13</c:f>
              <c:strCache>
                <c:ptCount val="1"/>
                <c:pt idx="0">
                  <c:v>Presupuesto ejercido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EPRT!$B$13:$F$13</c:f>
              <c:numCache>
                <c:formatCode>#,##0</c:formatCode>
                <c:ptCount val="5"/>
                <c:pt idx="0">
                  <c:v>518241</c:v>
                </c:pt>
                <c:pt idx="1">
                  <c:v>560225</c:v>
                </c:pt>
                <c:pt idx="2">
                  <c:v>621909.5</c:v>
                </c:pt>
                <c:pt idx="3">
                  <c:v>600163.1</c:v>
                </c:pt>
                <c:pt idx="4">
                  <c:v>613052.1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0000944"/>
        <c:axId val="1160014544"/>
      </c:barChart>
      <c:lineChart>
        <c:grouping val="stacked"/>
        <c:varyColors val="0"/>
        <c:ser>
          <c:idx val="2"/>
          <c:order val="2"/>
          <c:tx>
            <c:strRef>
              <c:f>EPRT!$A$15</c:f>
              <c:strCache>
                <c:ptCount val="1"/>
                <c:pt idx="0">
                  <c:v>Evolución del presupuesto reprogramado total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EPRT!$B$11:$F$12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EPRT!$B$15:$F$15</c:f>
              <c:numCache>
                <c:formatCode>0.0</c:formatCode>
                <c:ptCount val="5"/>
                <c:pt idx="0">
                  <c:v>86.384442029323722</c:v>
                </c:pt>
                <c:pt idx="1">
                  <c:v>91.145218994193456</c:v>
                </c:pt>
                <c:pt idx="2">
                  <c:v>86.29491457502867</c:v>
                </c:pt>
                <c:pt idx="3">
                  <c:v>91.3284387491952</c:v>
                </c:pt>
                <c:pt idx="4">
                  <c:v>94.708690475509997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001488"/>
        <c:axId val="1160009648"/>
      </c:lineChart>
      <c:catAx>
        <c:axId val="116000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1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01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0944"/>
        <c:crosses val="autoZero"/>
        <c:crossBetween val="between"/>
      </c:valAx>
      <c:valAx>
        <c:axId val="116000964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00" b="0" i="0" baseline="0">
                    <a:effectLst/>
                  </a:rPr>
                  <a:t>%</a:t>
                </a:r>
                <a:endParaRPr lang="es-MX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1488"/>
        <c:crosses val="max"/>
        <c:crossBetween val="between"/>
      </c:valAx>
      <c:catAx>
        <c:axId val="1160001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60009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</c:legendEntry>
      <c:layout>
        <c:manualLayout>
          <c:xMode val="edge"/>
          <c:yMode val="edge"/>
          <c:x val="2.0386784950804152E-2"/>
          <c:y val="2.4615384615384615E-2"/>
          <c:w val="0.95922625302986386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95002883351547"/>
          <c:y val="0.29897007547410737"/>
          <c:w val="0.76075143777935172"/>
          <c:h val="0.5841944003516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EPR!$A$14</c:f>
              <c:strCache>
                <c:ptCount val="1"/>
                <c:pt idx="0">
                  <c:v>Presupuesto reprogramado (Recursos fiscales)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EPR!$B$14:$F$14</c:f>
              <c:numCache>
                <c:formatCode>#,##0</c:formatCode>
                <c:ptCount val="5"/>
                <c:pt idx="0">
                  <c:v>522271</c:v>
                </c:pt>
                <c:pt idx="1">
                  <c:v>546914</c:v>
                </c:pt>
                <c:pt idx="2">
                  <c:v>634664.6</c:v>
                </c:pt>
                <c:pt idx="3">
                  <c:v>584645.80000000005</c:v>
                </c:pt>
                <c:pt idx="4">
                  <c:v>569365.9</c:v>
                </c:pt>
              </c:numCache>
            </c:numRef>
          </c:val>
        </c:ser>
        <c:ser>
          <c:idx val="1"/>
          <c:order val="1"/>
          <c:tx>
            <c:strRef>
              <c:f>EPR!$A$13</c:f>
              <c:strCache>
                <c:ptCount val="1"/>
                <c:pt idx="0">
                  <c:v>Presupuesto ejercido (Recursos fiscales)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EPR!$B$13:$F$13</c:f>
              <c:numCache>
                <c:formatCode>#,##0</c:formatCode>
                <c:ptCount val="5"/>
                <c:pt idx="0">
                  <c:v>472713</c:v>
                </c:pt>
                <c:pt idx="1">
                  <c:v>522410</c:v>
                </c:pt>
                <c:pt idx="2">
                  <c:v>592994.5</c:v>
                </c:pt>
                <c:pt idx="3">
                  <c:v>559675.9</c:v>
                </c:pt>
                <c:pt idx="4">
                  <c:v>569354.19999999995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0004752"/>
        <c:axId val="1160011280"/>
      </c:barChart>
      <c:lineChart>
        <c:grouping val="stacked"/>
        <c:varyColors val="0"/>
        <c:ser>
          <c:idx val="2"/>
          <c:order val="2"/>
          <c:tx>
            <c:strRef>
              <c:f>EPR!$A$15</c:f>
              <c:strCache>
                <c:ptCount val="1"/>
                <c:pt idx="0">
                  <c:v>Evolución del presupuesto reprogramado (Recursos 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EPR!$B$15:$F$15</c:f>
              <c:numCache>
                <c:formatCode>0.0</c:formatCode>
                <c:ptCount val="5"/>
                <c:pt idx="0">
                  <c:v>90.511056520465431</c:v>
                </c:pt>
                <c:pt idx="1">
                  <c:v>95.519588088803715</c:v>
                </c:pt>
                <c:pt idx="2">
                  <c:v>93.434311603325597</c:v>
                </c:pt>
                <c:pt idx="3">
                  <c:v>95.729055096265114</c:v>
                </c:pt>
                <c:pt idx="4" formatCode="0.00">
                  <c:v>99.997945082415356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002032"/>
        <c:axId val="1160002576"/>
      </c:lineChart>
      <c:catAx>
        <c:axId val="116000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1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01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4752"/>
        <c:crosses val="autoZero"/>
        <c:crossBetween val="between"/>
      </c:valAx>
      <c:catAx>
        <c:axId val="1160002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60002576"/>
        <c:crosses val="autoZero"/>
        <c:auto val="1"/>
        <c:lblAlgn val="ctr"/>
        <c:lblOffset val="100"/>
        <c:noMultiLvlLbl val="0"/>
      </c:catAx>
      <c:valAx>
        <c:axId val="116000257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203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0922395415730793E-2"/>
          <c:y val="2.4615384615384615E-2"/>
          <c:w val="0.96695246193196671"/>
          <c:h val="0.2015399152029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EGC!$A$14</c:f>
              <c:strCache>
                <c:ptCount val="1"/>
                <c:pt idx="0">
                  <c:v>Presupuesto reprogramado (gasto corriente)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EGC!$B$14:$F$14</c:f>
              <c:numCache>
                <c:formatCode>#,##0</c:formatCode>
                <c:ptCount val="5"/>
                <c:pt idx="0">
                  <c:v>569174</c:v>
                </c:pt>
                <c:pt idx="1">
                  <c:v>609286</c:v>
                </c:pt>
                <c:pt idx="2">
                  <c:v>635864.80000000005</c:v>
                </c:pt>
                <c:pt idx="3">
                  <c:v>648900.69999999995</c:v>
                </c:pt>
                <c:pt idx="4">
                  <c:v>636228.20000000007</c:v>
                </c:pt>
              </c:numCache>
            </c:numRef>
          </c:val>
        </c:ser>
        <c:ser>
          <c:idx val="1"/>
          <c:order val="1"/>
          <c:tx>
            <c:strRef>
              <c:f>EGC!$A$13</c:f>
              <c:strCache>
                <c:ptCount val="1"/>
                <c:pt idx="0">
                  <c:v>Gasto corriente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EGC!$B$13:$F$13</c:f>
              <c:numCache>
                <c:formatCode>#,##0</c:formatCode>
                <c:ptCount val="5"/>
                <c:pt idx="0">
                  <c:v>517487</c:v>
                </c:pt>
                <c:pt idx="1">
                  <c:v>556962</c:v>
                </c:pt>
                <c:pt idx="2">
                  <c:v>540007.29999999993</c:v>
                </c:pt>
                <c:pt idx="3">
                  <c:v>591915.69999999995</c:v>
                </c:pt>
                <c:pt idx="4">
                  <c:v>601977.4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0011824"/>
        <c:axId val="1160003664"/>
      </c:barChart>
      <c:lineChart>
        <c:grouping val="stacked"/>
        <c:varyColors val="0"/>
        <c:ser>
          <c:idx val="2"/>
          <c:order val="2"/>
          <c:tx>
            <c:strRef>
              <c:f>EGC!$A$15</c:f>
              <c:strCache>
                <c:ptCount val="1"/>
                <c:pt idx="0">
                  <c:v>Evolución del gasto corriente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EGC!$B$11:$F$12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EGC!$B$15:$F$15</c:f>
              <c:numCache>
                <c:formatCode>0.0</c:formatCode>
                <c:ptCount val="5"/>
                <c:pt idx="0">
                  <c:v>90.91894570026038</c:v>
                </c:pt>
                <c:pt idx="1">
                  <c:v>91.412243183004378</c:v>
                </c:pt>
                <c:pt idx="2">
                  <c:v>84.924861385627864</c:v>
                </c:pt>
                <c:pt idx="3">
                  <c:v>91.218224914844441</c:v>
                </c:pt>
                <c:pt idx="4">
                  <c:v>94.616585684193183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012368"/>
        <c:axId val="1160005296"/>
      </c:lineChart>
      <c:catAx>
        <c:axId val="116001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0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00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11824"/>
        <c:crosses val="autoZero"/>
        <c:crossBetween val="between"/>
      </c:valAx>
      <c:catAx>
        <c:axId val="1160012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60005296"/>
        <c:crosses val="autoZero"/>
        <c:auto val="1"/>
        <c:lblAlgn val="ctr"/>
        <c:lblOffset val="100"/>
        <c:noMultiLvlLbl val="0"/>
      </c:catAx>
      <c:valAx>
        <c:axId val="1160005296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001236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6563507654574"/>
          <c:y val="0.19767305206252203"/>
          <c:w val="0.76769784708267863"/>
          <c:h val="0.67145563520977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EGI!$A$14</c:f>
              <c:strCache>
                <c:ptCount val="1"/>
                <c:pt idx="0">
                  <c:v> Presupuesto reprogramado (Gasto de inversión)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EGI!$B$14:$F$14</c:f>
              <c:numCache>
                <c:formatCode>#,##0</c:formatCode>
                <c:ptCount val="5"/>
                <c:pt idx="0">
                  <c:v>30109</c:v>
                </c:pt>
                <c:pt idx="1">
                  <c:v>5365</c:v>
                </c:pt>
                <c:pt idx="2">
                  <c:v>62284.9</c:v>
                </c:pt>
                <c:pt idx="3">
                  <c:v>8247.4</c:v>
                </c:pt>
                <c:pt idx="4">
                  <c:v>11074.7</c:v>
                </c:pt>
              </c:numCache>
            </c:numRef>
          </c:val>
        </c:ser>
        <c:ser>
          <c:idx val="1"/>
          <c:order val="1"/>
          <c:tx>
            <c:strRef>
              <c:f>EGI!$A$13</c:f>
              <c:strCache>
                <c:ptCount val="1"/>
                <c:pt idx="0">
                  <c:v>Gasto de inversión ejercido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EGI!$B$13:$F$13</c:f>
              <c:numCache>
                <c:formatCode>#,##0</c:formatCode>
                <c:ptCount val="5"/>
                <c:pt idx="0">
                  <c:v>748</c:v>
                </c:pt>
                <c:pt idx="1">
                  <c:v>3263</c:v>
                </c:pt>
                <c:pt idx="2">
                  <c:v>60803</c:v>
                </c:pt>
                <c:pt idx="3">
                  <c:v>8247.4</c:v>
                </c:pt>
                <c:pt idx="4">
                  <c:v>11074.7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2918448"/>
        <c:axId val="1162928784"/>
      </c:barChart>
      <c:lineChart>
        <c:grouping val="stacked"/>
        <c:varyColors val="0"/>
        <c:ser>
          <c:idx val="2"/>
          <c:order val="2"/>
          <c:tx>
            <c:strRef>
              <c:f>EGI!$A$15</c:f>
              <c:strCache>
                <c:ptCount val="1"/>
                <c:pt idx="0">
                  <c:v>Evolución del gasto de inversión (Recursos Fiscales)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EGI!$B$11:$F$12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EGI!$B$15:$F$15</c:f>
              <c:numCache>
                <c:formatCode>0.0</c:formatCode>
                <c:ptCount val="5"/>
                <c:pt idx="0">
                  <c:v>99.550984445423424</c:v>
                </c:pt>
                <c:pt idx="1">
                  <c:v>60.820130475302889</c:v>
                </c:pt>
                <c:pt idx="2">
                  <c:v>97.620771647702725</c:v>
                </c:pt>
                <c:pt idx="3">
                  <c:v>100</c:v>
                </c:pt>
                <c:pt idx="4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929872"/>
        <c:axId val="1162926064"/>
      </c:lineChart>
      <c:catAx>
        <c:axId val="116291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2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9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18448"/>
        <c:crosses val="autoZero"/>
        <c:crossBetween val="between"/>
      </c:valAx>
      <c:catAx>
        <c:axId val="1162929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62926064"/>
        <c:crosses val="autoZero"/>
        <c:auto val="1"/>
        <c:lblAlgn val="ctr"/>
        <c:lblOffset val="100"/>
        <c:noMultiLvlLbl val="0"/>
      </c:catAx>
      <c:valAx>
        <c:axId val="1162926064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solidFill>
                <a:schemeClr val="accent1">
                  <a:alpha val="97000"/>
                </a:schemeClr>
              </a:solidFill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29872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2.3622355559707233E-2"/>
          <c:y val="2.3880597014925373E-2"/>
          <c:w val="0.95944518464463469"/>
          <c:h val="0.12835914913620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02491654294389"/>
          <c:y val="0.1410825372716735"/>
          <c:w val="0.74387804105558142"/>
          <c:h val="0.728046364762780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AUTOF!$A$14</c:f>
              <c:strCache>
                <c:ptCount val="1"/>
                <c:pt idx="0">
                  <c:v>Presupuesto ejercido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AUTOF!$B$14:$F$14</c:f>
              <c:numCache>
                <c:formatCode>#,##0</c:formatCode>
                <c:ptCount val="5"/>
                <c:pt idx="0">
                  <c:v>518241</c:v>
                </c:pt>
                <c:pt idx="1">
                  <c:v>560225</c:v>
                </c:pt>
                <c:pt idx="2">
                  <c:v>621909.5</c:v>
                </c:pt>
                <c:pt idx="3">
                  <c:v>600163.1</c:v>
                </c:pt>
                <c:pt idx="4">
                  <c:v>613052.1</c:v>
                </c:pt>
              </c:numCache>
            </c:numRef>
          </c:val>
        </c:ser>
        <c:ser>
          <c:idx val="1"/>
          <c:order val="1"/>
          <c:tx>
            <c:strRef>
              <c:f>AUTOF!$A$13</c:f>
              <c:strCache>
                <c:ptCount val="1"/>
                <c:pt idx="0">
                  <c:v>Ingresos propios ejercidos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AUTOF!$B$13:$F$13</c:f>
              <c:numCache>
                <c:formatCode>#,##0</c:formatCode>
                <c:ptCount val="5"/>
                <c:pt idx="0">
                  <c:v>45528</c:v>
                </c:pt>
                <c:pt idx="1">
                  <c:v>37815</c:v>
                </c:pt>
                <c:pt idx="2">
                  <c:v>28915</c:v>
                </c:pt>
                <c:pt idx="3">
                  <c:v>40487.199999999997</c:v>
                </c:pt>
                <c:pt idx="4">
                  <c:v>43697.9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2930416"/>
        <c:axId val="1162930960"/>
      </c:barChart>
      <c:lineChart>
        <c:grouping val="stacked"/>
        <c:varyColors val="0"/>
        <c:ser>
          <c:idx val="2"/>
          <c:order val="2"/>
          <c:tx>
            <c:strRef>
              <c:f>AUTOF!$A$15</c:f>
              <c:strCache>
                <c:ptCount val="1"/>
                <c:pt idx="0">
                  <c:v>Índice de autofinanciamiento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AUTOF!$B$11:$F$12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AUTOF!$B$15:$F$15</c:f>
              <c:numCache>
                <c:formatCode>0.0</c:formatCode>
                <c:ptCount val="5"/>
                <c:pt idx="0">
                  <c:v>8.785101912044782</c:v>
                </c:pt>
                <c:pt idx="1">
                  <c:v>6.7499665313043868</c:v>
                </c:pt>
                <c:pt idx="2">
                  <c:v>4.6493903051810594</c:v>
                </c:pt>
                <c:pt idx="3">
                  <c:v>6.7460328700648207</c:v>
                </c:pt>
                <c:pt idx="4">
                  <c:v>7.1279259951968195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915728"/>
        <c:axId val="1162916272"/>
      </c:lineChart>
      <c:catAx>
        <c:axId val="116293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3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93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30416"/>
        <c:crosses val="autoZero"/>
        <c:crossBetween val="between"/>
      </c:valAx>
      <c:catAx>
        <c:axId val="11629157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62916272"/>
        <c:crosses val="autoZero"/>
        <c:auto val="1"/>
        <c:lblAlgn val="ctr"/>
        <c:lblOffset val="100"/>
        <c:noMultiLvlLbl val="0"/>
      </c:catAx>
      <c:valAx>
        <c:axId val="116291627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0.95046295023595451"/>
              <c:y val="0.5436252047441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15728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1852697647653"/>
          <c:y val="0.15805596608116293"/>
          <c:w val="0.74116876331601644"/>
          <c:h val="0.711073208156672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CAIP!$A$14</c:f>
              <c:strCache>
                <c:ptCount val="1"/>
                <c:pt idx="0">
                  <c:v>Ingresos propios programados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CAIP!$B$14:$F$14</c:f>
              <c:numCache>
                <c:formatCode>#,##0</c:formatCode>
                <c:ptCount val="5"/>
                <c:pt idx="0">
                  <c:v>84600</c:v>
                </c:pt>
                <c:pt idx="1">
                  <c:v>67737</c:v>
                </c:pt>
                <c:pt idx="2">
                  <c:v>86014.6</c:v>
                </c:pt>
                <c:pt idx="3">
                  <c:v>59356.6</c:v>
                </c:pt>
                <c:pt idx="4">
                  <c:v>77937</c:v>
                </c:pt>
              </c:numCache>
            </c:numRef>
          </c:val>
        </c:ser>
        <c:ser>
          <c:idx val="1"/>
          <c:order val="1"/>
          <c:tx>
            <c:strRef>
              <c:f>CAIP!$A$13</c:f>
              <c:strCache>
                <c:ptCount val="1"/>
                <c:pt idx="0">
                  <c:v>Ingresos propios captados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CAIP!$B$13:$F$13</c:f>
              <c:numCache>
                <c:formatCode>#,##0</c:formatCode>
                <c:ptCount val="5"/>
                <c:pt idx="0">
                  <c:v>87525</c:v>
                </c:pt>
                <c:pt idx="1">
                  <c:v>43352</c:v>
                </c:pt>
                <c:pt idx="2">
                  <c:v>55717.432999999997</c:v>
                </c:pt>
                <c:pt idx="3">
                  <c:v>50840.892169999999</c:v>
                </c:pt>
                <c:pt idx="4">
                  <c:v>49810.515930000001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2922256"/>
        <c:axId val="1162917360"/>
      </c:barChart>
      <c:lineChart>
        <c:grouping val="stacked"/>
        <c:varyColors val="0"/>
        <c:ser>
          <c:idx val="2"/>
          <c:order val="2"/>
          <c:tx>
            <c:strRef>
              <c:f>CAIP!$A$15</c:f>
              <c:strCache>
                <c:ptCount val="1"/>
                <c:pt idx="0">
                  <c:v>Captación de Ingresos propios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CAIP!$B$11:$F$12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CAIP!$B$15:$F$15</c:f>
              <c:numCache>
                <c:formatCode>0.0</c:formatCode>
                <c:ptCount val="5"/>
                <c:pt idx="0">
                  <c:v>103.45744680851064</c:v>
                </c:pt>
                <c:pt idx="1">
                  <c:v>64.000472415371206</c:v>
                </c:pt>
                <c:pt idx="2">
                  <c:v>64.776715813361903</c:v>
                </c:pt>
                <c:pt idx="3">
                  <c:v>85.6533092697358</c:v>
                </c:pt>
                <c:pt idx="4">
                  <c:v>63.911256437892149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917904"/>
        <c:axId val="1162918992"/>
      </c:lineChart>
      <c:catAx>
        <c:axId val="116292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2917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22256"/>
        <c:crosses val="autoZero"/>
        <c:crossBetween val="between"/>
      </c:valAx>
      <c:catAx>
        <c:axId val="11629179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162918992"/>
        <c:crosses val="autoZero"/>
        <c:auto val="1"/>
        <c:lblAlgn val="ctr"/>
        <c:lblOffset val="100"/>
        <c:noMultiLvlLbl val="0"/>
      </c:catAx>
      <c:valAx>
        <c:axId val="1162918992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17904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7238397445708"/>
          <c:y val="0.27501089636522713"/>
          <c:w val="0.80624605597604038"/>
          <c:h val="0.594118189771733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CNPR!$A$14</c:f>
              <c:strCache>
                <c:ptCount val="1"/>
                <c:pt idx="0">
                  <c:v>Presupuesto autorizado de partidas sujetas a restricción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CNPR!$B$14:$F$14</c:f>
              <c:numCache>
                <c:formatCode>#,##0</c:formatCode>
                <c:ptCount val="5"/>
                <c:pt idx="0">
                  <c:v>599924</c:v>
                </c:pt>
                <c:pt idx="1">
                  <c:v>614651</c:v>
                </c:pt>
                <c:pt idx="2">
                  <c:v>720679.2</c:v>
                </c:pt>
                <c:pt idx="3">
                  <c:v>657148.1</c:v>
                </c:pt>
                <c:pt idx="4">
                  <c:v>647302.9</c:v>
                </c:pt>
              </c:numCache>
            </c:numRef>
          </c:val>
        </c:ser>
        <c:ser>
          <c:idx val="1"/>
          <c:order val="1"/>
          <c:tx>
            <c:strRef>
              <c:f>CNPR!$A$13</c:f>
              <c:strCache>
                <c:ptCount val="1"/>
                <c:pt idx="0">
                  <c:v>Presupuesto ejercido de partidas sujetas a restricción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CNPR!$B$13:$F$13</c:f>
              <c:numCache>
                <c:formatCode>#,##0</c:formatCode>
                <c:ptCount val="5"/>
                <c:pt idx="0">
                  <c:v>518241</c:v>
                </c:pt>
                <c:pt idx="1">
                  <c:v>560225</c:v>
                </c:pt>
                <c:pt idx="2">
                  <c:v>621909.5</c:v>
                </c:pt>
                <c:pt idx="3">
                  <c:v>600163.1</c:v>
                </c:pt>
                <c:pt idx="4">
                  <c:v>613052.1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10"/>
        <c:axId val="1162923888"/>
        <c:axId val="1268125136"/>
      </c:barChart>
      <c:lineChart>
        <c:grouping val="stacked"/>
        <c:varyColors val="0"/>
        <c:ser>
          <c:idx val="2"/>
          <c:order val="2"/>
          <c:tx>
            <c:strRef>
              <c:f>CNPR!$A$15</c:f>
              <c:strCache>
                <c:ptCount val="1"/>
                <c:pt idx="0">
                  <c:v>Evolución del presupuesto ejercido de partidas sujetas a restricción (%)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CNPR!$B$11:$F$12</c:f>
              <c:strCach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strCache>
            </c:strRef>
          </c:cat>
          <c:val>
            <c:numRef>
              <c:f>CNPR!$B$15:$F$15</c:f>
              <c:numCache>
                <c:formatCode>0.0</c:formatCode>
                <c:ptCount val="5"/>
                <c:pt idx="0">
                  <c:v>86.384442029323722</c:v>
                </c:pt>
                <c:pt idx="1">
                  <c:v>91.145218994193456</c:v>
                </c:pt>
                <c:pt idx="2">
                  <c:v>86.29491457502867</c:v>
                </c:pt>
                <c:pt idx="3">
                  <c:v>91.3284387491952</c:v>
                </c:pt>
                <c:pt idx="4">
                  <c:v>94.708690475509997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125680"/>
        <c:axId val="1268129488"/>
      </c:lineChart>
      <c:catAx>
        <c:axId val="116292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26812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812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162923888"/>
        <c:crosses val="autoZero"/>
        <c:crossBetween val="between"/>
      </c:valAx>
      <c:catAx>
        <c:axId val="12681256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one"/>
        <c:crossAx val="1268129488"/>
        <c:crosses val="autoZero"/>
        <c:auto val="1"/>
        <c:lblAlgn val="ctr"/>
        <c:lblOffset val="100"/>
        <c:noMultiLvlLbl val="0"/>
      </c:catAx>
      <c:valAx>
        <c:axId val="126812948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MX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268125680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985594792489509E-2"/>
          <c:y val="2.4242424242424242E-2"/>
          <c:w val="0.96467467048079181"/>
          <c:h val="0.19848628012407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 alignWithMargins="0"/>
    <c:pageMargins b="1" l="0.75000000000000511" r="0.75000000000000511" t="1" header="0" footer="0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jpeg"/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96318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95250</xdr:rowOff>
    </xdr:from>
    <xdr:to>
      <xdr:col>6</xdr:col>
      <xdr:colOff>635001</xdr:colOff>
      <xdr:row>3</xdr:row>
      <xdr:rowOff>74084</xdr:rowOff>
    </xdr:to>
    <xdr:pic>
      <xdr:nvPicPr>
        <xdr:cNvPr id="4" name="Imagen 3" descr="Logo CONALEP (firma del Edo)sin fond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084" y="95250"/>
          <a:ext cx="3026834" cy="5820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79374</xdr:colOff>
      <xdr:row>16</xdr:row>
      <xdr:rowOff>0</xdr:rowOff>
    </xdr:from>
    <xdr:to>
      <xdr:col>8</xdr:col>
      <xdr:colOff>533400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171450</xdr:rowOff>
    </xdr:from>
    <xdr:to>
      <xdr:col>8</xdr:col>
      <xdr:colOff>596167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390770</xdr:colOff>
      <xdr:row>17</xdr:row>
      <xdr:rowOff>29558</xdr:rowOff>
    </xdr:from>
    <xdr:to>
      <xdr:col>9</xdr:col>
      <xdr:colOff>219808</xdr:colOff>
      <xdr:row>32</xdr:row>
      <xdr:rowOff>402980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9</xdr:col>
      <xdr:colOff>790575</xdr:colOff>
      <xdr:row>6</xdr:row>
      <xdr:rowOff>0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>
          <a:off x="0" y="1466850"/>
          <a:ext cx="637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482699</xdr:colOff>
      <xdr:row>2</xdr:row>
      <xdr:rowOff>169038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119045" cy="706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280866</xdr:colOff>
      <xdr:row>0</xdr:row>
      <xdr:rowOff>134327</xdr:rowOff>
    </xdr:from>
    <xdr:to>
      <xdr:col>9</xdr:col>
      <xdr:colOff>647211</xdr:colOff>
      <xdr:row>2</xdr:row>
      <xdr:rowOff>122115</xdr:rowOff>
    </xdr:to>
    <xdr:pic>
      <xdr:nvPicPr>
        <xdr:cNvPr id="8" name="Imagen 7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481" y="13432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15875</xdr:rowOff>
    </xdr:from>
    <xdr:to>
      <xdr:col>8</xdr:col>
      <xdr:colOff>396875</xdr:colOff>
      <xdr:row>32</xdr:row>
      <xdr:rowOff>24104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9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417535</xdr:colOff>
      <xdr:row>0</xdr:row>
      <xdr:rowOff>156576</xdr:rowOff>
    </xdr:from>
    <xdr:to>
      <xdr:col>8</xdr:col>
      <xdr:colOff>539148</xdr:colOff>
      <xdr:row>2</xdr:row>
      <xdr:rowOff>159754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7021" y="156576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111126</xdr:colOff>
      <xdr:row>16</xdr:row>
      <xdr:rowOff>31750</xdr:rowOff>
    </xdr:from>
    <xdr:to>
      <xdr:col>8</xdr:col>
      <xdr:colOff>238126</xdr:colOff>
      <xdr:row>32</xdr:row>
      <xdr:rowOff>79375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5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114300</xdr:rowOff>
    </xdr:from>
    <xdr:to>
      <xdr:col>8</xdr:col>
      <xdr:colOff>605692</xdr:colOff>
      <xdr:row>2</xdr:row>
      <xdr:rowOff>105996</xdr:rowOff>
    </xdr:to>
    <xdr:pic>
      <xdr:nvPicPr>
        <xdr:cNvPr id="7" name="Imagen 6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1430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16</xdr:row>
      <xdr:rowOff>47625</xdr:rowOff>
    </xdr:from>
    <xdr:to>
      <xdr:col>8</xdr:col>
      <xdr:colOff>396874</xdr:colOff>
      <xdr:row>32</xdr:row>
      <xdr:rowOff>95250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486834</xdr:colOff>
      <xdr:row>0</xdr:row>
      <xdr:rowOff>148167</xdr:rowOff>
    </xdr:from>
    <xdr:to>
      <xdr:col>8</xdr:col>
      <xdr:colOff>637442</xdr:colOff>
      <xdr:row>2</xdr:row>
      <xdr:rowOff>144096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417" y="148167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15</xdr:row>
      <xdr:rowOff>190499</xdr:rowOff>
    </xdr:from>
    <xdr:to>
      <xdr:col>8</xdr:col>
      <xdr:colOff>381000</xdr:colOff>
      <xdr:row>32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381000</xdr:colOff>
      <xdr:row>0</xdr:row>
      <xdr:rowOff>158750</xdr:rowOff>
    </xdr:from>
    <xdr:to>
      <xdr:col>8</xdr:col>
      <xdr:colOff>531608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7583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8</xdr:col>
      <xdr:colOff>438150</xdr:colOff>
      <xdr:row>32</xdr:row>
      <xdr:rowOff>142875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465667</xdr:colOff>
      <xdr:row>0</xdr:row>
      <xdr:rowOff>158750</xdr:rowOff>
    </xdr:from>
    <xdr:to>
      <xdr:col>8</xdr:col>
      <xdr:colOff>626859</xdr:colOff>
      <xdr:row>2</xdr:row>
      <xdr:rowOff>154679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587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15874</xdr:rowOff>
    </xdr:from>
    <xdr:to>
      <xdr:col>8</xdr:col>
      <xdr:colOff>381000</xdr:colOff>
      <xdr:row>32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7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466725</xdr:colOff>
      <xdr:row>0</xdr:row>
      <xdr:rowOff>171450</xdr:rowOff>
    </xdr:from>
    <xdr:to>
      <xdr:col>8</xdr:col>
      <xdr:colOff>605692</xdr:colOff>
      <xdr:row>2</xdr:row>
      <xdr:rowOff>163146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171450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16</xdr:row>
      <xdr:rowOff>31749</xdr:rowOff>
    </xdr:from>
    <xdr:to>
      <xdr:col>8</xdr:col>
      <xdr:colOff>428625</xdr:colOff>
      <xdr:row>32</xdr:row>
      <xdr:rowOff>79374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2</xdr:col>
      <xdr:colOff>116527</xdr:colOff>
      <xdr:row>2</xdr:row>
      <xdr:rowOff>48310</xdr:rowOff>
    </xdr:to>
    <xdr:pic>
      <xdr:nvPicPr>
        <xdr:cNvPr id="6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764352" cy="581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457200</xdr:colOff>
      <xdr:row>0</xdr:row>
      <xdr:rowOff>161925</xdr:rowOff>
    </xdr:from>
    <xdr:to>
      <xdr:col>8</xdr:col>
      <xdr:colOff>596167</xdr:colOff>
      <xdr:row>2</xdr:row>
      <xdr:rowOff>153621</xdr:rowOff>
    </xdr:to>
    <xdr:pic>
      <xdr:nvPicPr>
        <xdr:cNvPr id="5" name="Imagen 4" descr="Logo CONALEP (firma del Edo)sin fondo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61925"/>
          <a:ext cx="2796442" cy="525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9"/>
  <sheetViews>
    <sheetView tabSelected="1" showWhiteSpace="0" zoomScale="90" zoomScaleNormal="90" zoomScaleSheetLayoutView="89" zoomScalePageLayoutView="75" workbookViewId="0">
      <selection activeCell="K15" sqref="K15"/>
    </sheetView>
  </sheetViews>
  <sheetFormatPr baseColWidth="10" defaultRowHeight="12.75" x14ac:dyDescent="0.2"/>
  <cols>
    <col min="1" max="1" width="4.42578125" style="144" customWidth="1"/>
    <col min="2" max="2" width="27.7109375" style="144" customWidth="1"/>
    <col min="3" max="3" width="10" style="144" customWidth="1"/>
    <col min="4" max="4" width="11.28515625" style="144" customWidth="1"/>
    <col min="5" max="5" width="10" style="144" hidden="1" customWidth="1"/>
    <col min="6" max="6" width="31.5703125" style="144" customWidth="1"/>
    <col min="7" max="7" width="15.28515625" style="144" customWidth="1"/>
    <col min="8" max="257" width="11.42578125" style="144"/>
    <col min="258" max="258" width="5.42578125" style="144" customWidth="1"/>
    <col min="259" max="259" width="25.42578125" style="144" customWidth="1"/>
    <col min="260" max="260" width="9.140625" style="144" customWidth="1"/>
    <col min="261" max="261" width="8.42578125" style="144" customWidth="1"/>
    <col min="262" max="262" width="33.5703125" style="144" customWidth="1"/>
    <col min="263" max="263" width="11.140625" style="144" customWidth="1"/>
    <col min="264" max="513" width="11.42578125" style="144"/>
    <col min="514" max="514" width="5.42578125" style="144" customWidth="1"/>
    <col min="515" max="515" width="25.42578125" style="144" customWidth="1"/>
    <col min="516" max="516" width="9.140625" style="144" customWidth="1"/>
    <col min="517" max="517" width="8.42578125" style="144" customWidth="1"/>
    <col min="518" max="518" width="33.5703125" style="144" customWidth="1"/>
    <col min="519" max="519" width="11.140625" style="144" customWidth="1"/>
    <col min="520" max="769" width="11.42578125" style="144"/>
    <col min="770" max="770" width="5.42578125" style="144" customWidth="1"/>
    <col min="771" max="771" width="25.42578125" style="144" customWidth="1"/>
    <col min="772" max="772" width="9.140625" style="144" customWidth="1"/>
    <col min="773" max="773" width="8.42578125" style="144" customWidth="1"/>
    <col min="774" max="774" width="33.5703125" style="144" customWidth="1"/>
    <col min="775" max="775" width="11.140625" style="144" customWidth="1"/>
    <col min="776" max="1025" width="11.42578125" style="144"/>
    <col min="1026" max="1026" width="5.42578125" style="144" customWidth="1"/>
    <col min="1027" max="1027" width="25.42578125" style="144" customWidth="1"/>
    <col min="1028" max="1028" width="9.140625" style="144" customWidth="1"/>
    <col min="1029" max="1029" width="8.42578125" style="144" customWidth="1"/>
    <col min="1030" max="1030" width="33.5703125" style="144" customWidth="1"/>
    <col min="1031" max="1031" width="11.140625" style="144" customWidth="1"/>
    <col min="1032" max="1281" width="11.42578125" style="144"/>
    <col min="1282" max="1282" width="5.42578125" style="144" customWidth="1"/>
    <col min="1283" max="1283" width="25.42578125" style="144" customWidth="1"/>
    <col min="1284" max="1284" width="9.140625" style="144" customWidth="1"/>
    <col min="1285" max="1285" width="8.42578125" style="144" customWidth="1"/>
    <col min="1286" max="1286" width="33.5703125" style="144" customWidth="1"/>
    <col min="1287" max="1287" width="11.140625" style="144" customWidth="1"/>
    <col min="1288" max="1537" width="11.42578125" style="144"/>
    <col min="1538" max="1538" width="5.42578125" style="144" customWidth="1"/>
    <col min="1539" max="1539" width="25.42578125" style="144" customWidth="1"/>
    <col min="1540" max="1540" width="9.140625" style="144" customWidth="1"/>
    <col min="1541" max="1541" width="8.42578125" style="144" customWidth="1"/>
    <col min="1542" max="1542" width="33.5703125" style="144" customWidth="1"/>
    <col min="1543" max="1543" width="11.140625" style="144" customWidth="1"/>
    <col min="1544" max="1793" width="11.42578125" style="144"/>
    <col min="1794" max="1794" width="5.42578125" style="144" customWidth="1"/>
    <col min="1795" max="1795" width="25.42578125" style="144" customWidth="1"/>
    <col min="1796" max="1796" width="9.140625" style="144" customWidth="1"/>
    <col min="1797" max="1797" width="8.42578125" style="144" customWidth="1"/>
    <col min="1798" max="1798" width="33.5703125" style="144" customWidth="1"/>
    <col min="1799" max="1799" width="11.140625" style="144" customWidth="1"/>
    <col min="1800" max="2049" width="11.42578125" style="144"/>
    <col min="2050" max="2050" width="5.42578125" style="144" customWidth="1"/>
    <col min="2051" max="2051" width="25.42578125" style="144" customWidth="1"/>
    <col min="2052" max="2052" width="9.140625" style="144" customWidth="1"/>
    <col min="2053" max="2053" width="8.42578125" style="144" customWidth="1"/>
    <col min="2054" max="2054" width="33.5703125" style="144" customWidth="1"/>
    <col min="2055" max="2055" width="11.140625" style="144" customWidth="1"/>
    <col min="2056" max="2305" width="11.42578125" style="144"/>
    <col min="2306" max="2306" width="5.42578125" style="144" customWidth="1"/>
    <col min="2307" max="2307" width="25.42578125" style="144" customWidth="1"/>
    <col min="2308" max="2308" width="9.140625" style="144" customWidth="1"/>
    <col min="2309" max="2309" width="8.42578125" style="144" customWidth="1"/>
    <col min="2310" max="2310" width="33.5703125" style="144" customWidth="1"/>
    <col min="2311" max="2311" width="11.140625" style="144" customWidth="1"/>
    <col min="2312" max="2561" width="11.42578125" style="144"/>
    <col min="2562" max="2562" width="5.42578125" style="144" customWidth="1"/>
    <col min="2563" max="2563" width="25.42578125" style="144" customWidth="1"/>
    <col min="2564" max="2564" width="9.140625" style="144" customWidth="1"/>
    <col min="2565" max="2565" width="8.42578125" style="144" customWidth="1"/>
    <col min="2566" max="2566" width="33.5703125" style="144" customWidth="1"/>
    <col min="2567" max="2567" width="11.140625" style="144" customWidth="1"/>
    <col min="2568" max="2817" width="11.42578125" style="144"/>
    <col min="2818" max="2818" width="5.42578125" style="144" customWidth="1"/>
    <col min="2819" max="2819" width="25.42578125" style="144" customWidth="1"/>
    <col min="2820" max="2820" width="9.140625" style="144" customWidth="1"/>
    <col min="2821" max="2821" width="8.42578125" style="144" customWidth="1"/>
    <col min="2822" max="2822" width="33.5703125" style="144" customWidth="1"/>
    <col min="2823" max="2823" width="11.140625" style="144" customWidth="1"/>
    <col min="2824" max="3073" width="11.42578125" style="144"/>
    <col min="3074" max="3074" width="5.42578125" style="144" customWidth="1"/>
    <col min="3075" max="3075" width="25.42578125" style="144" customWidth="1"/>
    <col min="3076" max="3076" width="9.140625" style="144" customWidth="1"/>
    <col min="3077" max="3077" width="8.42578125" style="144" customWidth="1"/>
    <col min="3078" max="3078" width="33.5703125" style="144" customWidth="1"/>
    <col min="3079" max="3079" width="11.140625" style="144" customWidth="1"/>
    <col min="3080" max="3329" width="11.42578125" style="144"/>
    <col min="3330" max="3330" width="5.42578125" style="144" customWidth="1"/>
    <col min="3331" max="3331" width="25.42578125" style="144" customWidth="1"/>
    <col min="3332" max="3332" width="9.140625" style="144" customWidth="1"/>
    <col min="3333" max="3333" width="8.42578125" style="144" customWidth="1"/>
    <col min="3334" max="3334" width="33.5703125" style="144" customWidth="1"/>
    <col min="3335" max="3335" width="11.140625" style="144" customWidth="1"/>
    <col min="3336" max="3585" width="11.42578125" style="144"/>
    <col min="3586" max="3586" width="5.42578125" style="144" customWidth="1"/>
    <col min="3587" max="3587" width="25.42578125" style="144" customWidth="1"/>
    <col min="3588" max="3588" width="9.140625" style="144" customWidth="1"/>
    <col min="3589" max="3589" width="8.42578125" style="144" customWidth="1"/>
    <col min="3590" max="3590" width="33.5703125" style="144" customWidth="1"/>
    <col min="3591" max="3591" width="11.140625" style="144" customWidth="1"/>
    <col min="3592" max="3841" width="11.42578125" style="144"/>
    <col min="3842" max="3842" width="5.42578125" style="144" customWidth="1"/>
    <col min="3843" max="3843" width="25.42578125" style="144" customWidth="1"/>
    <col min="3844" max="3844" width="9.140625" style="144" customWidth="1"/>
    <col min="3845" max="3845" width="8.42578125" style="144" customWidth="1"/>
    <col min="3846" max="3846" width="33.5703125" style="144" customWidth="1"/>
    <col min="3847" max="3847" width="11.140625" style="144" customWidth="1"/>
    <col min="3848" max="4097" width="11.42578125" style="144"/>
    <col min="4098" max="4098" width="5.42578125" style="144" customWidth="1"/>
    <col min="4099" max="4099" width="25.42578125" style="144" customWidth="1"/>
    <col min="4100" max="4100" width="9.140625" style="144" customWidth="1"/>
    <col min="4101" max="4101" width="8.42578125" style="144" customWidth="1"/>
    <col min="4102" max="4102" width="33.5703125" style="144" customWidth="1"/>
    <col min="4103" max="4103" width="11.140625" style="144" customWidth="1"/>
    <col min="4104" max="4353" width="11.42578125" style="144"/>
    <col min="4354" max="4354" width="5.42578125" style="144" customWidth="1"/>
    <col min="4355" max="4355" width="25.42578125" style="144" customWidth="1"/>
    <col min="4356" max="4356" width="9.140625" style="144" customWidth="1"/>
    <col min="4357" max="4357" width="8.42578125" style="144" customWidth="1"/>
    <col min="4358" max="4358" width="33.5703125" style="144" customWidth="1"/>
    <col min="4359" max="4359" width="11.140625" style="144" customWidth="1"/>
    <col min="4360" max="4609" width="11.42578125" style="144"/>
    <col min="4610" max="4610" width="5.42578125" style="144" customWidth="1"/>
    <col min="4611" max="4611" width="25.42578125" style="144" customWidth="1"/>
    <col min="4612" max="4612" width="9.140625" style="144" customWidth="1"/>
    <col min="4613" max="4613" width="8.42578125" style="144" customWidth="1"/>
    <col min="4614" max="4614" width="33.5703125" style="144" customWidth="1"/>
    <col min="4615" max="4615" width="11.140625" style="144" customWidth="1"/>
    <col min="4616" max="4865" width="11.42578125" style="144"/>
    <col min="4866" max="4866" width="5.42578125" style="144" customWidth="1"/>
    <col min="4867" max="4867" width="25.42578125" style="144" customWidth="1"/>
    <col min="4868" max="4868" width="9.140625" style="144" customWidth="1"/>
    <col min="4869" max="4869" width="8.42578125" style="144" customWidth="1"/>
    <col min="4870" max="4870" width="33.5703125" style="144" customWidth="1"/>
    <col min="4871" max="4871" width="11.140625" style="144" customWidth="1"/>
    <col min="4872" max="5121" width="11.42578125" style="144"/>
    <col min="5122" max="5122" width="5.42578125" style="144" customWidth="1"/>
    <col min="5123" max="5123" width="25.42578125" style="144" customWidth="1"/>
    <col min="5124" max="5124" width="9.140625" style="144" customWidth="1"/>
    <col min="5125" max="5125" width="8.42578125" style="144" customWidth="1"/>
    <col min="5126" max="5126" width="33.5703125" style="144" customWidth="1"/>
    <col min="5127" max="5127" width="11.140625" style="144" customWidth="1"/>
    <col min="5128" max="5377" width="11.42578125" style="144"/>
    <col min="5378" max="5378" width="5.42578125" style="144" customWidth="1"/>
    <col min="5379" max="5379" width="25.42578125" style="144" customWidth="1"/>
    <col min="5380" max="5380" width="9.140625" style="144" customWidth="1"/>
    <col min="5381" max="5381" width="8.42578125" style="144" customWidth="1"/>
    <col min="5382" max="5382" width="33.5703125" style="144" customWidth="1"/>
    <col min="5383" max="5383" width="11.140625" style="144" customWidth="1"/>
    <col min="5384" max="5633" width="11.42578125" style="144"/>
    <col min="5634" max="5634" width="5.42578125" style="144" customWidth="1"/>
    <col min="5635" max="5635" width="25.42578125" style="144" customWidth="1"/>
    <col min="5636" max="5636" width="9.140625" style="144" customWidth="1"/>
    <col min="5637" max="5637" width="8.42578125" style="144" customWidth="1"/>
    <col min="5638" max="5638" width="33.5703125" style="144" customWidth="1"/>
    <col min="5639" max="5639" width="11.140625" style="144" customWidth="1"/>
    <col min="5640" max="5889" width="11.42578125" style="144"/>
    <col min="5890" max="5890" width="5.42578125" style="144" customWidth="1"/>
    <col min="5891" max="5891" width="25.42578125" style="144" customWidth="1"/>
    <col min="5892" max="5892" width="9.140625" style="144" customWidth="1"/>
    <col min="5893" max="5893" width="8.42578125" style="144" customWidth="1"/>
    <col min="5894" max="5894" width="33.5703125" style="144" customWidth="1"/>
    <col min="5895" max="5895" width="11.140625" style="144" customWidth="1"/>
    <col min="5896" max="6145" width="11.42578125" style="144"/>
    <col min="6146" max="6146" width="5.42578125" style="144" customWidth="1"/>
    <col min="6147" max="6147" width="25.42578125" style="144" customWidth="1"/>
    <col min="6148" max="6148" width="9.140625" style="144" customWidth="1"/>
    <col min="6149" max="6149" width="8.42578125" style="144" customWidth="1"/>
    <col min="6150" max="6150" width="33.5703125" style="144" customWidth="1"/>
    <col min="6151" max="6151" width="11.140625" style="144" customWidth="1"/>
    <col min="6152" max="6401" width="11.42578125" style="144"/>
    <col min="6402" max="6402" width="5.42578125" style="144" customWidth="1"/>
    <col min="6403" max="6403" width="25.42578125" style="144" customWidth="1"/>
    <col min="6404" max="6404" width="9.140625" style="144" customWidth="1"/>
    <col min="6405" max="6405" width="8.42578125" style="144" customWidth="1"/>
    <col min="6406" max="6406" width="33.5703125" style="144" customWidth="1"/>
    <col min="6407" max="6407" width="11.140625" style="144" customWidth="1"/>
    <col min="6408" max="6657" width="11.42578125" style="144"/>
    <col min="6658" max="6658" width="5.42578125" style="144" customWidth="1"/>
    <col min="6659" max="6659" width="25.42578125" style="144" customWidth="1"/>
    <col min="6660" max="6660" width="9.140625" style="144" customWidth="1"/>
    <col min="6661" max="6661" width="8.42578125" style="144" customWidth="1"/>
    <col min="6662" max="6662" width="33.5703125" style="144" customWidth="1"/>
    <col min="6663" max="6663" width="11.140625" style="144" customWidth="1"/>
    <col min="6664" max="6913" width="11.42578125" style="144"/>
    <col min="6914" max="6914" width="5.42578125" style="144" customWidth="1"/>
    <col min="6915" max="6915" width="25.42578125" style="144" customWidth="1"/>
    <col min="6916" max="6916" width="9.140625" style="144" customWidth="1"/>
    <col min="6917" max="6917" width="8.42578125" style="144" customWidth="1"/>
    <col min="6918" max="6918" width="33.5703125" style="144" customWidth="1"/>
    <col min="6919" max="6919" width="11.140625" style="144" customWidth="1"/>
    <col min="6920" max="7169" width="11.42578125" style="144"/>
    <col min="7170" max="7170" width="5.42578125" style="144" customWidth="1"/>
    <col min="7171" max="7171" width="25.42578125" style="144" customWidth="1"/>
    <col min="7172" max="7172" width="9.140625" style="144" customWidth="1"/>
    <col min="7173" max="7173" width="8.42578125" style="144" customWidth="1"/>
    <col min="7174" max="7174" width="33.5703125" style="144" customWidth="1"/>
    <col min="7175" max="7175" width="11.140625" style="144" customWidth="1"/>
    <col min="7176" max="7425" width="11.42578125" style="144"/>
    <col min="7426" max="7426" width="5.42578125" style="144" customWidth="1"/>
    <col min="7427" max="7427" width="25.42578125" style="144" customWidth="1"/>
    <col min="7428" max="7428" width="9.140625" style="144" customWidth="1"/>
    <col min="7429" max="7429" width="8.42578125" style="144" customWidth="1"/>
    <col min="7430" max="7430" width="33.5703125" style="144" customWidth="1"/>
    <col min="7431" max="7431" width="11.140625" style="144" customWidth="1"/>
    <col min="7432" max="7681" width="11.42578125" style="144"/>
    <col min="7682" max="7682" width="5.42578125" style="144" customWidth="1"/>
    <col min="7683" max="7683" width="25.42578125" style="144" customWidth="1"/>
    <col min="7684" max="7684" width="9.140625" style="144" customWidth="1"/>
    <col min="7685" max="7685" width="8.42578125" style="144" customWidth="1"/>
    <col min="7686" max="7686" width="33.5703125" style="144" customWidth="1"/>
    <col min="7687" max="7687" width="11.140625" style="144" customWidth="1"/>
    <col min="7688" max="7937" width="11.42578125" style="144"/>
    <col min="7938" max="7938" width="5.42578125" style="144" customWidth="1"/>
    <col min="7939" max="7939" width="25.42578125" style="144" customWidth="1"/>
    <col min="7940" max="7940" width="9.140625" style="144" customWidth="1"/>
    <col min="7941" max="7941" width="8.42578125" style="144" customWidth="1"/>
    <col min="7942" max="7942" width="33.5703125" style="144" customWidth="1"/>
    <col min="7943" max="7943" width="11.140625" style="144" customWidth="1"/>
    <col min="7944" max="8193" width="11.42578125" style="144"/>
    <col min="8194" max="8194" width="5.42578125" style="144" customWidth="1"/>
    <col min="8195" max="8195" width="25.42578125" style="144" customWidth="1"/>
    <col min="8196" max="8196" width="9.140625" style="144" customWidth="1"/>
    <col min="8197" max="8197" width="8.42578125" style="144" customWidth="1"/>
    <col min="8198" max="8198" width="33.5703125" style="144" customWidth="1"/>
    <col min="8199" max="8199" width="11.140625" style="144" customWidth="1"/>
    <col min="8200" max="8449" width="11.42578125" style="144"/>
    <col min="8450" max="8450" width="5.42578125" style="144" customWidth="1"/>
    <col min="8451" max="8451" width="25.42578125" style="144" customWidth="1"/>
    <col min="8452" max="8452" width="9.140625" style="144" customWidth="1"/>
    <col min="8453" max="8453" width="8.42578125" style="144" customWidth="1"/>
    <col min="8454" max="8454" width="33.5703125" style="144" customWidth="1"/>
    <col min="8455" max="8455" width="11.140625" style="144" customWidth="1"/>
    <col min="8456" max="8705" width="11.42578125" style="144"/>
    <col min="8706" max="8706" width="5.42578125" style="144" customWidth="1"/>
    <col min="8707" max="8707" width="25.42578125" style="144" customWidth="1"/>
    <col min="8708" max="8708" width="9.140625" style="144" customWidth="1"/>
    <col min="8709" max="8709" width="8.42578125" style="144" customWidth="1"/>
    <col min="8710" max="8710" width="33.5703125" style="144" customWidth="1"/>
    <col min="8711" max="8711" width="11.140625" style="144" customWidth="1"/>
    <col min="8712" max="8961" width="11.42578125" style="144"/>
    <col min="8962" max="8962" width="5.42578125" style="144" customWidth="1"/>
    <col min="8963" max="8963" width="25.42578125" style="144" customWidth="1"/>
    <col min="8964" max="8964" width="9.140625" style="144" customWidth="1"/>
    <col min="8965" max="8965" width="8.42578125" style="144" customWidth="1"/>
    <col min="8966" max="8966" width="33.5703125" style="144" customWidth="1"/>
    <col min="8967" max="8967" width="11.140625" style="144" customWidth="1"/>
    <col min="8968" max="9217" width="11.42578125" style="144"/>
    <col min="9218" max="9218" width="5.42578125" style="144" customWidth="1"/>
    <col min="9219" max="9219" width="25.42578125" style="144" customWidth="1"/>
    <col min="9220" max="9220" width="9.140625" style="144" customWidth="1"/>
    <col min="9221" max="9221" width="8.42578125" style="144" customWidth="1"/>
    <col min="9222" max="9222" width="33.5703125" style="144" customWidth="1"/>
    <col min="9223" max="9223" width="11.140625" style="144" customWidth="1"/>
    <col min="9224" max="9473" width="11.42578125" style="144"/>
    <col min="9474" max="9474" width="5.42578125" style="144" customWidth="1"/>
    <col min="9475" max="9475" width="25.42578125" style="144" customWidth="1"/>
    <col min="9476" max="9476" width="9.140625" style="144" customWidth="1"/>
    <col min="9477" max="9477" width="8.42578125" style="144" customWidth="1"/>
    <col min="9478" max="9478" width="33.5703125" style="144" customWidth="1"/>
    <col min="9479" max="9479" width="11.140625" style="144" customWidth="1"/>
    <col min="9480" max="9729" width="11.42578125" style="144"/>
    <col min="9730" max="9730" width="5.42578125" style="144" customWidth="1"/>
    <col min="9731" max="9731" width="25.42578125" style="144" customWidth="1"/>
    <col min="9732" max="9732" width="9.140625" style="144" customWidth="1"/>
    <col min="9733" max="9733" width="8.42578125" style="144" customWidth="1"/>
    <col min="9734" max="9734" width="33.5703125" style="144" customWidth="1"/>
    <col min="9735" max="9735" width="11.140625" style="144" customWidth="1"/>
    <col min="9736" max="9985" width="11.42578125" style="144"/>
    <col min="9986" max="9986" width="5.42578125" style="144" customWidth="1"/>
    <col min="9987" max="9987" width="25.42578125" style="144" customWidth="1"/>
    <col min="9988" max="9988" width="9.140625" style="144" customWidth="1"/>
    <col min="9989" max="9989" width="8.42578125" style="144" customWidth="1"/>
    <col min="9990" max="9990" width="33.5703125" style="144" customWidth="1"/>
    <col min="9991" max="9991" width="11.140625" style="144" customWidth="1"/>
    <col min="9992" max="10241" width="11.42578125" style="144"/>
    <col min="10242" max="10242" width="5.42578125" style="144" customWidth="1"/>
    <col min="10243" max="10243" width="25.42578125" style="144" customWidth="1"/>
    <col min="10244" max="10244" width="9.140625" style="144" customWidth="1"/>
    <col min="10245" max="10245" width="8.42578125" style="144" customWidth="1"/>
    <col min="10246" max="10246" width="33.5703125" style="144" customWidth="1"/>
    <col min="10247" max="10247" width="11.140625" style="144" customWidth="1"/>
    <col min="10248" max="10497" width="11.42578125" style="144"/>
    <col min="10498" max="10498" width="5.42578125" style="144" customWidth="1"/>
    <col min="10499" max="10499" width="25.42578125" style="144" customWidth="1"/>
    <col min="10500" max="10500" width="9.140625" style="144" customWidth="1"/>
    <col min="10501" max="10501" width="8.42578125" style="144" customWidth="1"/>
    <col min="10502" max="10502" width="33.5703125" style="144" customWidth="1"/>
    <col min="10503" max="10503" width="11.140625" style="144" customWidth="1"/>
    <col min="10504" max="10753" width="11.42578125" style="144"/>
    <col min="10754" max="10754" width="5.42578125" style="144" customWidth="1"/>
    <col min="10755" max="10755" width="25.42578125" style="144" customWidth="1"/>
    <col min="10756" max="10756" width="9.140625" style="144" customWidth="1"/>
    <col min="10757" max="10757" width="8.42578125" style="144" customWidth="1"/>
    <col min="10758" max="10758" width="33.5703125" style="144" customWidth="1"/>
    <col min="10759" max="10759" width="11.140625" style="144" customWidth="1"/>
    <col min="10760" max="11009" width="11.42578125" style="144"/>
    <col min="11010" max="11010" width="5.42578125" style="144" customWidth="1"/>
    <col min="11011" max="11011" width="25.42578125" style="144" customWidth="1"/>
    <col min="11012" max="11012" width="9.140625" style="144" customWidth="1"/>
    <col min="11013" max="11013" width="8.42578125" style="144" customWidth="1"/>
    <col min="11014" max="11014" width="33.5703125" style="144" customWidth="1"/>
    <col min="11015" max="11015" width="11.140625" style="144" customWidth="1"/>
    <col min="11016" max="11265" width="11.42578125" style="144"/>
    <col min="11266" max="11266" width="5.42578125" style="144" customWidth="1"/>
    <col min="11267" max="11267" width="25.42578125" style="144" customWidth="1"/>
    <col min="11268" max="11268" width="9.140625" style="144" customWidth="1"/>
    <col min="11269" max="11269" width="8.42578125" style="144" customWidth="1"/>
    <col min="11270" max="11270" width="33.5703125" style="144" customWidth="1"/>
    <col min="11271" max="11271" width="11.140625" style="144" customWidth="1"/>
    <col min="11272" max="11521" width="11.42578125" style="144"/>
    <col min="11522" max="11522" width="5.42578125" style="144" customWidth="1"/>
    <col min="11523" max="11523" width="25.42578125" style="144" customWidth="1"/>
    <col min="11524" max="11524" width="9.140625" style="144" customWidth="1"/>
    <col min="11525" max="11525" width="8.42578125" style="144" customWidth="1"/>
    <col min="11526" max="11526" width="33.5703125" style="144" customWidth="1"/>
    <col min="11527" max="11527" width="11.140625" style="144" customWidth="1"/>
    <col min="11528" max="11777" width="11.42578125" style="144"/>
    <col min="11778" max="11778" width="5.42578125" style="144" customWidth="1"/>
    <col min="11779" max="11779" width="25.42578125" style="144" customWidth="1"/>
    <col min="11780" max="11780" width="9.140625" style="144" customWidth="1"/>
    <col min="11781" max="11781" width="8.42578125" style="144" customWidth="1"/>
    <col min="11782" max="11782" width="33.5703125" style="144" customWidth="1"/>
    <col min="11783" max="11783" width="11.140625" style="144" customWidth="1"/>
    <col min="11784" max="12033" width="11.42578125" style="144"/>
    <col min="12034" max="12034" width="5.42578125" style="144" customWidth="1"/>
    <col min="12035" max="12035" width="25.42578125" style="144" customWidth="1"/>
    <col min="12036" max="12036" width="9.140625" style="144" customWidth="1"/>
    <col min="12037" max="12037" width="8.42578125" style="144" customWidth="1"/>
    <col min="12038" max="12038" width="33.5703125" style="144" customWidth="1"/>
    <col min="12039" max="12039" width="11.140625" style="144" customWidth="1"/>
    <col min="12040" max="12289" width="11.42578125" style="144"/>
    <col min="12290" max="12290" width="5.42578125" style="144" customWidth="1"/>
    <col min="12291" max="12291" width="25.42578125" style="144" customWidth="1"/>
    <col min="12292" max="12292" width="9.140625" style="144" customWidth="1"/>
    <col min="12293" max="12293" width="8.42578125" style="144" customWidth="1"/>
    <col min="12294" max="12294" width="33.5703125" style="144" customWidth="1"/>
    <col min="12295" max="12295" width="11.140625" style="144" customWidth="1"/>
    <col min="12296" max="12545" width="11.42578125" style="144"/>
    <col min="12546" max="12546" width="5.42578125" style="144" customWidth="1"/>
    <col min="12547" max="12547" width="25.42578125" style="144" customWidth="1"/>
    <col min="12548" max="12548" width="9.140625" style="144" customWidth="1"/>
    <col min="12549" max="12549" width="8.42578125" style="144" customWidth="1"/>
    <col min="12550" max="12550" width="33.5703125" style="144" customWidth="1"/>
    <col min="12551" max="12551" width="11.140625" style="144" customWidth="1"/>
    <col min="12552" max="12801" width="11.42578125" style="144"/>
    <col min="12802" max="12802" width="5.42578125" style="144" customWidth="1"/>
    <col min="12803" max="12803" width="25.42578125" style="144" customWidth="1"/>
    <col min="12804" max="12804" width="9.140625" style="144" customWidth="1"/>
    <col min="12805" max="12805" width="8.42578125" style="144" customWidth="1"/>
    <col min="12806" max="12806" width="33.5703125" style="144" customWidth="1"/>
    <col min="12807" max="12807" width="11.140625" style="144" customWidth="1"/>
    <col min="12808" max="13057" width="11.42578125" style="144"/>
    <col min="13058" max="13058" width="5.42578125" style="144" customWidth="1"/>
    <col min="13059" max="13059" width="25.42578125" style="144" customWidth="1"/>
    <col min="13060" max="13060" width="9.140625" style="144" customWidth="1"/>
    <col min="13061" max="13061" width="8.42578125" style="144" customWidth="1"/>
    <col min="13062" max="13062" width="33.5703125" style="144" customWidth="1"/>
    <col min="13063" max="13063" width="11.140625" style="144" customWidth="1"/>
    <col min="13064" max="13313" width="11.42578125" style="144"/>
    <col min="13314" max="13314" width="5.42578125" style="144" customWidth="1"/>
    <col min="13315" max="13315" width="25.42578125" style="144" customWidth="1"/>
    <col min="13316" max="13316" width="9.140625" style="144" customWidth="1"/>
    <col min="13317" max="13317" width="8.42578125" style="144" customWidth="1"/>
    <col min="13318" max="13318" width="33.5703125" style="144" customWidth="1"/>
    <col min="13319" max="13319" width="11.140625" style="144" customWidth="1"/>
    <col min="13320" max="13569" width="11.42578125" style="144"/>
    <col min="13570" max="13570" width="5.42578125" style="144" customWidth="1"/>
    <col min="13571" max="13571" width="25.42578125" style="144" customWidth="1"/>
    <col min="13572" max="13572" width="9.140625" style="144" customWidth="1"/>
    <col min="13573" max="13573" width="8.42578125" style="144" customWidth="1"/>
    <col min="13574" max="13574" width="33.5703125" style="144" customWidth="1"/>
    <col min="13575" max="13575" width="11.140625" style="144" customWidth="1"/>
    <col min="13576" max="13825" width="11.42578125" style="144"/>
    <col min="13826" max="13826" width="5.42578125" style="144" customWidth="1"/>
    <col min="13827" max="13827" width="25.42578125" style="144" customWidth="1"/>
    <col min="13828" max="13828" width="9.140625" style="144" customWidth="1"/>
    <col min="13829" max="13829" width="8.42578125" style="144" customWidth="1"/>
    <col min="13830" max="13830" width="33.5703125" style="144" customWidth="1"/>
    <col min="13831" max="13831" width="11.140625" style="144" customWidth="1"/>
    <col min="13832" max="14081" width="11.42578125" style="144"/>
    <col min="14082" max="14082" width="5.42578125" style="144" customWidth="1"/>
    <col min="14083" max="14083" width="25.42578125" style="144" customWidth="1"/>
    <col min="14084" max="14084" width="9.140625" style="144" customWidth="1"/>
    <col min="14085" max="14085" width="8.42578125" style="144" customWidth="1"/>
    <col min="14086" max="14086" width="33.5703125" style="144" customWidth="1"/>
    <col min="14087" max="14087" width="11.140625" style="144" customWidth="1"/>
    <col min="14088" max="14337" width="11.42578125" style="144"/>
    <col min="14338" max="14338" width="5.42578125" style="144" customWidth="1"/>
    <col min="14339" max="14339" width="25.42578125" style="144" customWidth="1"/>
    <col min="14340" max="14340" width="9.140625" style="144" customWidth="1"/>
    <col min="14341" max="14341" width="8.42578125" style="144" customWidth="1"/>
    <col min="14342" max="14342" width="33.5703125" style="144" customWidth="1"/>
    <col min="14343" max="14343" width="11.140625" style="144" customWidth="1"/>
    <col min="14344" max="14593" width="11.42578125" style="144"/>
    <col min="14594" max="14594" width="5.42578125" style="144" customWidth="1"/>
    <col min="14595" max="14595" width="25.42578125" style="144" customWidth="1"/>
    <col min="14596" max="14596" width="9.140625" style="144" customWidth="1"/>
    <col min="14597" max="14597" width="8.42578125" style="144" customWidth="1"/>
    <col min="14598" max="14598" width="33.5703125" style="144" customWidth="1"/>
    <col min="14599" max="14599" width="11.140625" style="144" customWidth="1"/>
    <col min="14600" max="14849" width="11.42578125" style="144"/>
    <col min="14850" max="14850" width="5.42578125" style="144" customWidth="1"/>
    <col min="14851" max="14851" width="25.42578125" style="144" customWidth="1"/>
    <col min="14852" max="14852" width="9.140625" style="144" customWidth="1"/>
    <col min="14853" max="14853" width="8.42578125" style="144" customWidth="1"/>
    <col min="14854" max="14854" width="33.5703125" style="144" customWidth="1"/>
    <col min="14855" max="14855" width="11.140625" style="144" customWidth="1"/>
    <col min="14856" max="15105" width="11.42578125" style="144"/>
    <col min="15106" max="15106" width="5.42578125" style="144" customWidth="1"/>
    <col min="15107" max="15107" width="25.42578125" style="144" customWidth="1"/>
    <col min="15108" max="15108" width="9.140625" style="144" customWidth="1"/>
    <col min="15109" max="15109" width="8.42578125" style="144" customWidth="1"/>
    <col min="15110" max="15110" width="33.5703125" style="144" customWidth="1"/>
    <col min="15111" max="15111" width="11.140625" style="144" customWidth="1"/>
    <col min="15112" max="15361" width="11.42578125" style="144"/>
    <col min="15362" max="15362" width="5.42578125" style="144" customWidth="1"/>
    <col min="15363" max="15363" width="25.42578125" style="144" customWidth="1"/>
    <col min="15364" max="15364" width="9.140625" style="144" customWidth="1"/>
    <col min="15365" max="15365" width="8.42578125" style="144" customWidth="1"/>
    <col min="15366" max="15366" width="33.5703125" style="144" customWidth="1"/>
    <col min="15367" max="15367" width="11.140625" style="144" customWidth="1"/>
    <col min="15368" max="15617" width="11.42578125" style="144"/>
    <col min="15618" max="15618" width="5.42578125" style="144" customWidth="1"/>
    <col min="15619" max="15619" width="25.42578125" style="144" customWidth="1"/>
    <col min="15620" max="15620" width="9.140625" style="144" customWidth="1"/>
    <col min="15621" max="15621" width="8.42578125" style="144" customWidth="1"/>
    <col min="15622" max="15622" width="33.5703125" style="144" customWidth="1"/>
    <col min="15623" max="15623" width="11.140625" style="144" customWidth="1"/>
    <col min="15624" max="15873" width="11.42578125" style="144"/>
    <col min="15874" max="15874" width="5.42578125" style="144" customWidth="1"/>
    <col min="15875" max="15875" width="25.42578125" style="144" customWidth="1"/>
    <col min="15876" max="15876" width="9.140625" style="144" customWidth="1"/>
    <col min="15877" max="15877" width="8.42578125" style="144" customWidth="1"/>
    <col min="15878" max="15878" width="33.5703125" style="144" customWidth="1"/>
    <col min="15879" max="15879" width="11.140625" style="144" customWidth="1"/>
    <col min="15880" max="16129" width="11.42578125" style="144"/>
    <col min="16130" max="16130" width="5.42578125" style="144" customWidth="1"/>
    <col min="16131" max="16131" width="25.42578125" style="144" customWidth="1"/>
    <col min="16132" max="16132" width="9.140625" style="144" customWidth="1"/>
    <col min="16133" max="16133" width="8.42578125" style="144" customWidth="1"/>
    <col min="16134" max="16134" width="33.5703125" style="144" customWidth="1"/>
    <col min="16135" max="16135" width="11.140625" style="144" customWidth="1"/>
    <col min="16136" max="16384" width="11.42578125" style="144"/>
  </cols>
  <sheetData>
    <row r="1" spans="1:12" ht="15.75" customHeight="1" x14ac:dyDescent="0.2"/>
    <row r="2" spans="1:12" ht="15.75" customHeight="1" x14ac:dyDescent="0.2"/>
    <row r="3" spans="1:12" ht="15.75" customHeight="1" x14ac:dyDescent="0.2"/>
    <row r="4" spans="1:12" ht="15.75" customHeight="1" x14ac:dyDescent="0.2"/>
    <row r="5" spans="1:12" s="147" customFormat="1" ht="15" customHeight="1" x14ac:dyDescent="0.25">
      <c r="A5" s="139" t="s">
        <v>57</v>
      </c>
      <c r="B5" s="145"/>
      <c r="C5" s="145"/>
      <c r="D5" s="145"/>
      <c r="E5" s="145"/>
      <c r="F5" s="145"/>
      <c r="G5" s="146"/>
      <c r="H5" s="146"/>
    </row>
    <row r="6" spans="1:12" s="147" customFormat="1" ht="15" customHeight="1" x14ac:dyDescent="0.25">
      <c r="A6" s="140" t="s">
        <v>58</v>
      </c>
      <c r="B6" s="145"/>
      <c r="C6" s="145"/>
      <c r="D6" s="145"/>
      <c r="E6" s="145"/>
      <c r="F6" s="145"/>
      <c r="G6" s="146"/>
      <c r="H6" s="146"/>
    </row>
    <row r="7" spans="1:12" s="147" customFormat="1" ht="10.5" customHeight="1" x14ac:dyDescent="0.25">
      <c r="B7" s="148"/>
      <c r="C7" s="148"/>
      <c r="D7" s="148"/>
      <c r="E7" s="148"/>
      <c r="F7" s="148"/>
    </row>
    <row r="8" spans="1:12" ht="20.100000000000001" customHeight="1" x14ac:dyDescent="0.2">
      <c r="A8" s="171" t="s">
        <v>59</v>
      </c>
      <c r="B8" s="171"/>
      <c r="C8" s="171"/>
      <c r="D8" s="171"/>
      <c r="E8" s="171"/>
      <c r="F8" s="171"/>
      <c r="G8" s="171"/>
      <c r="H8" s="61"/>
      <c r="I8" s="61"/>
      <c r="J8" s="61"/>
      <c r="K8" s="61"/>
      <c r="L8" s="61"/>
    </row>
    <row r="9" spans="1:12" ht="7.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</row>
    <row r="10" spans="1:12" ht="24.95" customHeight="1" x14ac:dyDescent="0.2">
      <c r="A10" s="149" t="s">
        <v>32</v>
      </c>
      <c r="B10" s="149" t="s">
        <v>33</v>
      </c>
      <c r="C10" s="149">
        <v>2013</v>
      </c>
      <c r="D10" s="149">
        <v>2014</v>
      </c>
      <c r="E10" s="149" t="s">
        <v>34</v>
      </c>
      <c r="F10" s="158" t="s">
        <v>51</v>
      </c>
      <c r="G10" s="158"/>
      <c r="H10" s="61"/>
      <c r="I10" s="61"/>
      <c r="J10" s="61"/>
      <c r="K10" s="61"/>
      <c r="L10" s="61"/>
    </row>
    <row r="11" spans="1:12" ht="23.1" customHeight="1" x14ac:dyDescent="0.2">
      <c r="A11" s="72">
        <v>1</v>
      </c>
      <c r="B11" s="73" t="s">
        <v>35</v>
      </c>
      <c r="C11" s="143">
        <f>'CAP-I'!E12</f>
        <v>138102</v>
      </c>
      <c r="D11" s="74">
        <v>53944</v>
      </c>
      <c r="E11" s="75" t="s">
        <v>36</v>
      </c>
      <c r="F11" s="76" t="s">
        <v>0</v>
      </c>
      <c r="G11" s="77">
        <v>53944</v>
      </c>
      <c r="H11" s="61"/>
      <c r="I11" s="61"/>
      <c r="J11" s="61"/>
      <c r="K11" s="61"/>
      <c r="L11" s="61"/>
    </row>
    <row r="12" spans="1:12" ht="15" customHeight="1" x14ac:dyDescent="0.2">
      <c r="A12" s="100"/>
      <c r="B12" s="101"/>
      <c r="C12" s="101"/>
      <c r="D12" s="102"/>
      <c r="E12" s="100"/>
      <c r="F12" s="103"/>
      <c r="G12" s="104"/>
      <c r="H12" s="61"/>
      <c r="I12" s="61"/>
      <c r="J12" s="61"/>
      <c r="K12" s="61"/>
      <c r="L12" s="61"/>
    </row>
    <row r="13" spans="1:12" ht="20.100000000000001" customHeight="1" x14ac:dyDescent="0.2">
      <c r="A13" s="170" t="s">
        <v>38</v>
      </c>
      <c r="B13" s="170"/>
      <c r="C13" s="170"/>
      <c r="D13" s="170"/>
      <c r="E13" s="170"/>
      <c r="F13" s="170"/>
      <c r="G13" s="170"/>
      <c r="H13" s="61"/>
      <c r="I13" s="61"/>
      <c r="J13" s="61"/>
      <c r="K13" s="61"/>
      <c r="L13" s="61"/>
    </row>
    <row r="14" spans="1:12" ht="7.5" customHeight="1" x14ac:dyDescent="0.2">
      <c r="A14" s="78"/>
      <c r="B14" s="64"/>
      <c r="C14" s="64"/>
      <c r="D14" s="63"/>
      <c r="E14" s="63"/>
      <c r="F14" s="64"/>
      <c r="G14" s="65"/>
      <c r="H14" s="61"/>
      <c r="I14" s="61"/>
      <c r="J14" s="61"/>
      <c r="K14" s="61"/>
      <c r="L14" s="61"/>
    </row>
    <row r="15" spans="1:12" ht="24.95" customHeight="1" x14ac:dyDescent="0.2">
      <c r="A15" s="149" t="s">
        <v>32</v>
      </c>
      <c r="B15" s="149" t="s">
        <v>33</v>
      </c>
      <c r="C15" s="149">
        <v>2013</v>
      </c>
      <c r="D15" s="149">
        <v>2014</v>
      </c>
      <c r="E15" s="149" t="s">
        <v>34</v>
      </c>
      <c r="F15" s="158" t="s">
        <v>51</v>
      </c>
      <c r="G15" s="158"/>
      <c r="H15" s="61"/>
      <c r="I15" s="61"/>
      <c r="J15" s="61"/>
      <c r="K15" s="61"/>
      <c r="L15" s="61"/>
    </row>
    <row r="16" spans="1:12" ht="35.1" customHeight="1" x14ac:dyDescent="0.2">
      <c r="A16" s="164">
        <v>1</v>
      </c>
      <c r="B16" s="165" t="s">
        <v>44</v>
      </c>
      <c r="C16" s="157">
        <f>'C-PSP'!E15/100</f>
        <v>0.22851733608747357</v>
      </c>
      <c r="D16" s="157">
        <f>'C-PSP'!F15/100</f>
        <v>0.24659118693174689</v>
      </c>
      <c r="E16" s="166" t="s">
        <v>2</v>
      </c>
      <c r="F16" s="79" t="s">
        <v>55</v>
      </c>
      <c r="G16" s="80">
        <f>'C-PSP'!F13</f>
        <v>151173.24499000001</v>
      </c>
      <c r="H16" s="61"/>
      <c r="I16" s="61"/>
      <c r="J16" s="61"/>
      <c r="K16" s="61"/>
      <c r="L16" s="61"/>
    </row>
    <row r="17" spans="1:12" ht="35.1" customHeight="1" x14ac:dyDescent="0.2">
      <c r="A17" s="164"/>
      <c r="B17" s="165"/>
      <c r="C17" s="157"/>
      <c r="D17" s="157"/>
      <c r="E17" s="166"/>
      <c r="F17" s="79" t="s">
        <v>3</v>
      </c>
      <c r="G17" s="80">
        <f>'C-PSP'!F14</f>
        <v>613052.1</v>
      </c>
      <c r="H17" s="61"/>
      <c r="I17" s="61"/>
      <c r="J17" s="61"/>
      <c r="K17" s="61"/>
      <c r="L17" s="61"/>
    </row>
    <row r="18" spans="1:12" ht="35.1" customHeight="1" x14ac:dyDescent="0.2">
      <c r="A18" s="159">
        <v>2</v>
      </c>
      <c r="B18" s="161" t="s">
        <v>45</v>
      </c>
      <c r="C18" s="156">
        <f>EPRT!E15/100</f>
        <v>0.91328438749195195</v>
      </c>
      <c r="D18" s="156">
        <f>EPRT!F15/100</f>
        <v>0.94708690475509993</v>
      </c>
      <c r="E18" s="163" t="s">
        <v>2</v>
      </c>
      <c r="F18" s="142" t="s">
        <v>5</v>
      </c>
      <c r="G18" s="81">
        <f>EPRT!F13</f>
        <v>613052.1</v>
      </c>
      <c r="H18" s="61"/>
      <c r="I18" s="61"/>
      <c r="J18" s="61"/>
      <c r="K18" s="61"/>
      <c r="L18" s="61"/>
    </row>
    <row r="19" spans="1:12" ht="35.1" customHeight="1" x14ac:dyDescent="0.2">
      <c r="A19" s="160"/>
      <c r="B19" s="162"/>
      <c r="C19" s="156"/>
      <c r="D19" s="156"/>
      <c r="E19" s="160"/>
      <c r="F19" s="142" t="s">
        <v>6</v>
      </c>
      <c r="G19" s="81">
        <f>EPRT!F14</f>
        <v>647302.9</v>
      </c>
      <c r="H19" s="61"/>
      <c r="I19" s="61"/>
      <c r="J19" s="61"/>
      <c r="K19" s="61"/>
      <c r="L19" s="61"/>
    </row>
    <row r="20" spans="1:12" ht="35.1" customHeight="1" x14ac:dyDescent="0.2">
      <c r="A20" s="164">
        <v>3</v>
      </c>
      <c r="B20" s="165" t="s">
        <v>46</v>
      </c>
      <c r="C20" s="168">
        <f>EPR!E15/100</f>
        <v>0.95729055096265114</v>
      </c>
      <c r="D20" s="172">
        <f>EPR!F15/100</f>
        <v>0.99997945082415352</v>
      </c>
      <c r="E20" s="166" t="s">
        <v>2</v>
      </c>
      <c r="F20" s="79" t="s">
        <v>9</v>
      </c>
      <c r="G20" s="80">
        <f>EPR!F13</f>
        <v>569354.19999999995</v>
      </c>
      <c r="H20" s="61"/>
      <c r="I20" s="61"/>
      <c r="J20" s="61"/>
      <c r="K20" s="61"/>
      <c r="L20" s="61"/>
    </row>
    <row r="21" spans="1:12" ht="35.1" customHeight="1" x14ac:dyDescent="0.2">
      <c r="A21" s="164"/>
      <c r="B21" s="165"/>
      <c r="C21" s="169"/>
      <c r="D21" s="173"/>
      <c r="E21" s="166"/>
      <c r="F21" s="79" t="s">
        <v>10</v>
      </c>
      <c r="G21" s="80">
        <f>EPR!F14</f>
        <v>569365.9</v>
      </c>
      <c r="H21" s="61"/>
      <c r="I21" s="61"/>
      <c r="J21" s="61"/>
      <c r="K21" s="61"/>
      <c r="L21" s="61"/>
    </row>
    <row r="22" spans="1:12" ht="35.1" customHeight="1" x14ac:dyDescent="0.2">
      <c r="A22" s="159">
        <v>4</v>
      </c>
      <c r="B22" s="161" t="s">
        <v>56</v>
      </c>
      <c r="C22" s="156">
        <f>EGC!E15/100</f>
        <v>0.91218224914844437</v>
      </c>
      <c r="D22" s="156">
        <f>EGC!F15/100</f>
        <v>0.94616585684193177</v>
      </c>
      <c r="E22" s="163" t="s">
        <v>2</v>
      </c>
      <c r="F22" s="142" t="s">
        <v>13</v>
      </c>
      <c r="G22" s="81">
        <f>EGC!F13</f>
        <v>601977.4</v>
      </c>
      <c r="H22" s="61"/>
      <c r="I22" s="61"/>
      <c r="J22" s="61"/>
      <c r="K22" s="61"/>
      <c r="L22" s="61"/>
    </row>
    <row r="23" spans="1:12" ht="35.1" customHeight="1" x14ac:dyDescent="0.2">
      <c r="A23" s="160"/>
      <c r="B23" s="162"/>
      <c r="C23" s="156"/>
      <c r="D23" s="156"/>
      <c r="E23" s="160"/>
      <c r="F23" s="142" t="s">
        <v>37</v>
      </c>
      <c r="G23" s="81">
        <f>EGC!F14</f>
        <v>636228.20000000007</v>
      </c>
      <c r="H23" s="61"/>
      <c r="I23" s="61"/>
      <c r="J23" s="61"/>
      <c r="K23" s="61"/>
      <c r="L23" s="61"/>
    </row>
    <row r="24" spans="1:12" ht="35.1" customHeight="1" x14ac:dyDescent="0.2">
      <c r="A24" s="164">
        <v>5</v>
      </c>
      <c r="B24" s="165" t="s">
        <v>47</v>
      </c>
      <c r="C24" s="167">
        <f>EGI!E15/100</f>
        <v>1</v>
      </c>
      <c r="D24" s="167">
        <f>EGI!F15/100</f>
        <v>1</v>
      </c>
      <c r="E24" s="166" t="s">
        <v>2</v>
      </c>
      <c r="F24" s="79" t="s">
        <v>17</v>
      </c>
      <c r="G24" s="80">
        <f>EGI!F13</f>
        <v>11074.7</v>
      </c>
      <c r="H24" s="61"/>
      <c r="I24" s="61"/>
      <c r="J24" s="61"/>
      <c r="K24" s="61"/>
      <c r="L24" s="61"/>
    </row>
    <row r="25" spans="1:12" ht="35.1" customHeight="1" x14ac:dyDescent="0.2">
      <c r="A25" s="164"/>
      <c r="B25" s="165"/>
      <c r="C25" s="167"/>
      <c r="D25" s="167"/>
      <c r="E25" s="166"/>
      <c r="F25" s="79" t="s">
        <v>18</v>
      </c>
      <c r="G25" s="80">
        <f>EGI!F14</f>
        <v>11074.7</v>
      </c>
      <c r="H25" s="61"/>
      <c r="I25" s="61"/>
      <c r="J25" s="61"/>
      <c r="K25" s="61"/>
      <c r="L25" s="62"/>
    </row>
    <row r="26" spans="1:12" ht="35.1" customHeight="1" x14ac:dyDescent="0.2">
      <c r="A26" s="159">
        <v>6</v>
      </c>
      <c r="B26" s="161" t="s">
        <v>48</v>
      </c>
      <c r="C26" s="156">
        <f>AUTOF!E15/100</f>
        <v>6.7460328700648206E-2</v>
      </c>
      <c r="D26" s="156">
        <f>AUTOF!F15/100</f>
        <v>7.1279259951968196E-2</v>
      </c>
      <c r="E26" s="163" t="s">
        <v>2</v>
      </c>
      <c r="F26" s="142" t="s">
        <v>21</v>
      </c>
      <c r="G26" s="81">
        <f>AUTOF!F13</f>
        <v>43697.9</v>
      </c>
      <c r="H26" s="61"/>
      <c r="I26" s="61"/>
      <c r="J26" s="61"/>
      <c r="K26" s="61"/>
      <c r="L26" s="61"/>
    </row>
    <row r="27" spans="1:12" ht="35.1" customHeight="1" x14ac:dyDescent="0.2">
      <c r="A27" s="160"/>
      <c r="B27" s="162"/>
      <c r="C27" s="156"/>
      <c r="D27" s="156"/>
      <c r="E27" s="160"/>
      <c r="F27" s="142" t="s">
        <v>22</v>
      </c>
      <c r="G27" s="81">
        <f>AUTOF!F14</f>
        <v>613052.1</v>
      </c>
      <c r="H27" s="61"/>
      <c r="I27" s="61"/>
      <c r="J27" s="61"/>
      <c r="K27" s="61"/>
      <c r="L27" s="61"/>
    </row>
    <row r="28" spans="1:12" ht="35.1" customHeight="1" x14ac:dyDescent="0.2">
      <c r="A28" s="164">
        <v>7</v>
      </c>
      <c r="B28" s="165" t="s">
        <v>49</v>
      </c>
      <c r="C28" s="157">
        <f>CAIP!E15/100</f>
        <v>0.856533092697358</v>
      </c>
      <c r="D28" s="157">
        <f>CAIP!F15/100</f>
        <v>0.6391125643789215</v>
      </c>
      <c r="E28" s="166" t="s">
        <v>2</v>
      </c>
      <c r="F28" s="79" t="s">
        <v>25</v>
      </c>
      <c r="G28" s="80">
        <f>CAIP!F13</f>
        <v>49810.515930000001</v>
      </c>
      <c r="H28" s="61"/>
      <c r="I28" s="61"/>
      <c r="J28" s="61"/>
      <c r="K28" s="61"/>
      <c r="L28" s="61"/>
    </row>
    <row r="29" spans="1:12" ht="35.1" customHeight="1" x14ac:dyDescent="0.2">
      <c r="A29" s="164"/>
      <c r="B29" s="165"/>
      <c r="C29" s="157"/>
      <c r="D29" s="157"/>
      <c r="E29" s="166"/>
      <c r="F29" s="79" t="s">
        <v>26</v>
      </c>
      <c r="G29" s="80">
        <f>CAIP!F14</f>
        <v>77937</v>
      </c>
      <c r="H29" s="61"/>
      <c r="I29" s="61"/>
      <c r="J29" s="61"/>
      <c r="K29" s="61"/>
      <c r="L29" s="61"/>
    </row>
    <row r="30" spans="1:12" ht="35.1" customHeight="1" x14ac:dyDescent="0.2">
      <c r="A30" s="159">
        <v>8</v>
      </c>
      <c r="B30" s="161" t="s">
        <v>50</v>
      </c>
      <c r="C30" s="156">
        <f>CNPR!E15/100</f>
        <v>0.91328438749195195</v>
      </c>
      <c r="D30" s="156">
        <f>CNPR!F15/100</f>
        <v>0.94708690475509993</v>
      </c>
      <c r="E30" s="163" t="s">
        <v>2</v>
      </c>
      <c r="F30" s="142" t="s">
        <v>30</v>
      </c>
      <c r="G30" s="81">
        <f>CNPR!F13</f>
        <v>613052.1</v>
      </c>
      <c r="H30" s="61"/>
      <c r="I30" s="61"/>
      <c r="J30" s="61"/>
      <c r="K30" s="61"/>
      <c r="L30" s="61"/>
    </row>
    <row r="31" spans="1:12" ht="35.1" customHeight="1" x14ac:dyDescent="0.2">
      <c r="A31" s="160"/>
      <c r="B31" s="162"/>
      <c r="C31" s="156"/>
      <c r="D31" s="156"/>
      <c r="E31" s="160"/>
      <c r="F31" s="142" t="s">
        <v>31</v>
      </c>
      <c r="G31" s="81">
        <f>CNPR!F14</f>
        <v>647302.9</v>
      </c>
      <c r="H31" s="61"/>
      <c r="I31" s="61"/>
      <c r="J31" s="61"/>
      <c r="K31" s="61"/>
      <c r="L31" s="61"/>
    </row>
    <row r="32" spans="1:12" ht="24.95" customHeight="1" x14ac:dyDescent="0.2">
      <c r="A32" s="61"/>
      <c r="B32" s="78"/>
      <c r="C32" s="78"/>
      <c r="D32" s="61"/>
      <c r="E32" s="61"/>
      <c r="F32" s="61"/>
      <c r="G32" s="61"/>
      <c r="H32" s="61"/>
      <c r="I32" s="61"/>
      <c r="J32" s="61"/>
      <c r="K32" s="61"/>
      <c r="L32" s="61"/>
    </row>
    <row r="33" spans="1:12" ht="24.95" customHeight="1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</row>
    <row r="34" spans="1:12" ht="24.95" customHeight="1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</row>
    <row r="35" spans="1:12" ht="24.95" customHeight="1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</row>
    <row r="36" spans="1:12" ht="24.95" customHeight="1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</row>
    <row r="37" spans="1:12" ht="24.95" customHeight="1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</row>
    <row r="38" spans="1:12" ht="24.95" customHeight="1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</row>
    <row r="39" spans="1:12" ht="24.95" customHeight="1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</row>
    <row r="40" spans="1:12" ht="24.95" customHeight="1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</row>
    <row r="41" spans="1:12" ht="24.95" customHeight="1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</row>
    <row r="42" spans="1:12" ht="24.95" customHeight="1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</row>
    <row r="43" spans="1:12" ht="24.95" customHeight="1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</row>
    <row r="44" spans="1:12" ht="24.95" customHeight="1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</row>
    <row r="45" spans="1:12" ht="24.95" customHeight="1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</row>
    <row r="46" spans="1:12" ht="24.95" customHeight="1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</row>
    <row r="47" spans="1:12" ht="24.95" customHeight="1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</row>
    <row r="48" spans="1:12" ht="24.95" customHeight="1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</row>
    <row r="49" spans="1:12" ht="24.95" customHeight="1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</row>
    <row r="50" spans="1:12" ht="24.95" customHeight="1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</row>
    <row r="51" spans="1:12" ht="24.95" customHeight="1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</row>
    <row r="52" spans="1:12" ht="24.95" customHeight="1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</row>
    <row r="53" spans="1:12" ht="24.95" customHeight="1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</row>
    <row r="54" spans="1:12" ht="24.95" customHeight="1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</row>
    <row r="55" spans="1:12" ht="24.95" customHeight="1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</row>
    <row r="56" spans="1:12" ht="24.95" customHeight="1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</row>
    <row r="57" spans="1:12" ht="24.95" customHeight="1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</row>
    <row r="58" spans="1:12" ht="24.95" customHeight="1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</row>
    <row r="59" spans="1:12" ht="24.95" customHeight="1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</row>
    <row r="60" spans="1:12" ht="24.95" customHeight="1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</row>
    <row r="61" spans="1:12" ht="24.95" customHeight="1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</row>
    <row r="62" spans="1:12" ht="24.95" customHeight="1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</row>
    <row r="63" spans="1:12" ht="24.95" customHeight="1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</row>
    <row r="64" spans="1:12" ht="24.95" customHeight="1" x14ac:dyDescent="0.2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</row>
    <row r="65" spans="1:12" ht="24.95" customHeight="1" x14ac:dyDescent="0.2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</row>
    <row r="66" spans="1:12" ht="24.95" customHeight="1" x14ac:dyDescent="0.2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</row>
    <row r="67" spans="1:12" ht="24.95" customHeight="1" x14ac:dyDescent="0.2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</row>
    <row r="68" spans="1:12" ht="24.95" customHeight="1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</row>
    <row r="69" spans="1:12" ht="24.95" customHeight="1" x14ac:dyDescent="0.2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</row>
    <row r="70" spans="1:12" ht="24.95" customHeight="1" x14ac:dyDescent="0.2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</row>
    <row r="71" spans="1:12" ht="24.95" customHeight="1" x14ac:dyDescent="0.2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</row>
    <row r="72" spans="1:12" ht="24.95" customHeight="1" x14ac:dyDescent="0.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</row>
    <row r="73" spans="1:12" ht="24.95" customHeight="1" x14ac:dyDescent="0.2">
      <c r="A73" s="61"/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</row>
    <row r="74" spans="1:12" ht="24.95" customHeight="1" x14ac:dyDescent="0.2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</row>
    <row r="75" spans="1:12" ht="24.95" customHeight="1" x14ac:dyDescent="0.2">
      <c r="A75" s="61"/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</row>
    <row r="76" spans="1:12" ht="24.95" customHeight="1" x14ac:dyDescent="0.2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</row>
    <row r="77" spans="1:12" ht="24.95" customHeight="1" x14ac:dyDescent="0.2">
      <c r="A77" s="61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</row>
    <row r="78" spans="1:12" ht="24.95" customHeight="1" x14ac:dyDescent="0.2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</row>
    <row r="79" spans="1:12" ht="24.95" customHeight="1" x14ac:dyDescent="0.2">
      <c r="A79" s="61"/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</row>
    <row r="80" spans="1:12" ht="24.95" customHeight="1" x14ac:dyDescent="0.2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</row>
    <row r="81" spans="1:12" ht="11.25" customHeight="1" x14ac:dyDescent="0.2">
      <c r="A81" s="61"/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</row>
    <row r="82" spans="1:12" ht="11.25" customHeight="1" x14ac:dyDescent="0.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</row>
    <row r="83" spans="1:12" ht="11.25" customHeight="1" x14ac:dyDescent="0.2">
      <c r="A83" s="61"/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</row>
    <row r="84" spans="1:12" ht="11.25" customHeight="1" x14ac:dyDescent="0.2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</row>
    <row r="85" spans="1:12" ht="11.25" customHeight="1" x14ac:dyDescent="0.2">
      <c r="A85" s="61"/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</row>
    <row r="86" spans="1:12" ht="11.25" customHeight="1" x14ac:dyDescent="0.2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</row>
    <row r="87" spans="1:12" ht="15" x14ac:dyDescent="0.2">
      <c r="A87" s="61"/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</row>
    <row r="88" spans="1:12" ht="15" x14ac:dyDescent="0.2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</row>
    <row r="89" spans="1:12" ht="15" x14ac:dyDescent="0.2">
      <c r="A89" s="61"/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</row>
    <row r="90" spans="1:12" ht="15" x14ac:dyDescent="0.2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</row>
    <row r="91" spans="1:12" ht="15" x14ac:dyDescent="0.2">
      <c r="A91" s="61"/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</row>
    <row r="92" spans="1:12" ht="15" x14ac:dyDescent="0.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</row>
    <row r="93" spans="1:12" ht="15" x14ac:dyDescent="0.2">
      <c r="A93" s="6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</row>
    <row r="94" spans="1:12" ht="15" x14ac:dyDescent="0.2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</row>
    <row r="95" spans="1:12" ht="15" x14ac:dyDescent="0.2">
      <c r="A95" s="61"/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</row>
    <row r="96" spans="1:12" ht="15" x14ac:dyDescent="0.2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</row>
    <row r="97" spans="1:12" ht="15" x14ac:dyDescent="0.2">
      <c r="A97" s="61"/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</row>
    <row r="98" spans="1:12" ht="15" x14ac:dyDescent="0.2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</row>
    <row r="99" spans="1:12" ht="15" x14ac:dyDescent="0.2">
      <c r="A99" s="61"/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</row>
    <row r="100" spans="1:12" ht="15" x14ac:dyDescent="0.2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</row>
    <row r="101" spans="1:12" ht="15" x14ac:dyDescent="0.2">
      <c r="A101" s="61"/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</row>
    <row r="102" spans="1:12" ht="15" x14ac:dyDescent="0.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</row>
    <row r="103" spans="1:12" ht="15" x14ac:dyDescent="0.2">
      <c r="A103" s="61"/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</row>
    <row r="104" spans="1:12" ht="15" x14ac:dyDescent="0.2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</row>
    <row r="105" spans="1:12" ht="15" x14ac:dyDescent="0.2">
      <c r="A105" s="61"/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</row>
    <row r="106" spans="1:12" ht="15" x14ac:dyDescent="0.2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</row>
    <row r="107" spans="1:12" ht="15" x14ac:dyDescent="0.2">
      <c r="A107" s="61"/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</row>
    <row r="108" spans="1:12" ht="15" x14ac:dyDescent="0.2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</row>
    <row r="109" spans="1:12" ht="15" x14ac:dyDescent="0.2">
      <c r="A109" s="61"/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</row>
    <row r="110" spans="1:12" ht="15" x14ac:dyDescent="0.2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</row>
    <row r="111" spans="1:12" ht="15" x14ac:dyDescent="0.2">
      <c r="A111" s="61"/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</row>
    <row r="112" spans="1:12" ht="15" x14ac:dyDescent="0.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</row>
    <row r="113" spans="1:12" ht="15" x14ac:dyDescent="0.2">
      <c r="A113" s="61"/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</row>
    <row r="114" spans="1:12" ht="15" x14ac:dyDescent="0.2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</row>
    <row r="115" spans="1:12" ht="15" x14ac:dyDescent="0.2">
      <c r="A115" s="61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</row>
    <row r="116" spans="1:12" ht="15" x14ac:dyDescent="0.2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</row>
    <row r="117" spans="1:12" ht="15" x14ac:dyDescent="0.2">
      <c r="A117" s="61"/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</row>
    <row r="118" spans="1:12" ht="15" x14ac:dyDescent="0.2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</row>
    <row r="119" spans="1:12" ht="15" x14ac:dyDescent="0.2">
      <c r="A119" s="61"/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</row>
  </sheetData>
  <mergeCells count="44">
    <mergeCell ref="C26:C27"/>
    <mergeCell ref="C28:C29"/>
    <mergeCell ref="C30:C31"/>
    <mergeCell ref="A13:G13"/>
    <mergeCell ref="A8:G8"/>
    <mergeCell ref="F10:G10"/>
    <mergeCell ref="A16:A17"/>
    <mergeCell ref="B16:B17"/>
    <mergeCell ref="E16:E17"/>
    <mergeCell ref="D16:D17"/>
    <mergeCell ref="C16:C17"/>
    <mergeCell ref="D20:D21"/>
    <mergeCell ref="A18:A19"/>
    <mergeCell ref="B18:B19"/>
    <mergeCell ref="E18:E19"/>
    <mergeCell ref="A20:A21"/>
    <mergeCell ref="B20:B21"/>
    <mergeCell ref="E20:E21"/>
    <mergeCell ref="D18:D19"/>
    <mergeCell ref="C18:C19"/>
    <mergeCell ref="C20:C21"/>
    <mergeCell ref="A24:A25"/>
    <mergeCell ref="B24:B25"/>
    <mergeCell ref="E24:E25"/>
    <mergeCell ref="D22:D23"/>
    <mergeCell ref="D24:D25"/>
    <mergeCell ref="C22:C23"/>
    <mergeCell ref="C24:C25"/>
    <mergeCell ref="D26:D27"/>
    <mergeCell ref="D28:D29"/>
    <mergeCell ref="D30:D31"/>
    <mergeCell ref="F15:G15"/>
    <mergeCell ref="A30:A31"/>
    <mergeCell ref="B30:B31"/>
    <mergeCell ref="E30:E31"/>
    <mergeCell ref="A26:A27"/>
    <mergeCell ref="B26:B27"/>
    <mergeCell ref="E26:E27"/>
    <mergeCell ref="A28:A29"/>
    <mergeCell ref="B28:B29"/>
    <mergeCell ref="E28:E29"/>
    <mergeCell ref="A22:A23"/>
    <mergeCell ref="B22:B23"/>
    <mergeCell ref="E22:E23"/>
  </mergeCells>
  <printOptions horizontalCentered="1"/>
  <pageMargins left="0.39370078740157483" right="0.39370078740157483" top="0.35433070866141736" bottom="0.35433070866141736" header="0" footer="0"/>
  <pageSetup scale="8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4"/>
  <sheetViews>
    <sheetView showGridLines="0" zoomScaleNormal="10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5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5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</row>
    <row r="7" spans="1:15" s="1" customFormat="1" ht="21.95" customHeight="1" x14ac:dyDescent="0.15">
      <c r="A7" s="183" t="s">
        <v>28</v>
      </c>
      <c r="B7" s="183"/>
      <c r="C7" s="183"/>
      <c r="D7" s="183"/>
      <c r="E7" s="183"/>
      <c r="F7" s="183"/>
      <c r="G7" s="183"/>
      <c r="H7" s="183"/>
      <c r="I7" s="183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204" t="s">
        <v>60</v>
      </c>
      <c r="C10" s="205"/>
      <c r="D10" s="205"/>
      <c r="E10" s="205"/>
      <c r="F10" s="206"/>
      <c r="G10" s="95"/>
      <c r="H10" s="95"/>
      <c r="I10" s="95"/>
      <c r="J10" s="28" t="s">
        <v>29</v>
      </c>
      <c r="M10" s="18"/>
      <c r="N10" s="18"/>
      <c r="O10" s="18"/>
    </row>
    <row r="11" spans="1:15" s="5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J11" s="28"/>
      <c r="M11" s="18"/>
      <c r="N11" s="18"/>
      <c r="O11" s="18"/>
    </row>
    <row r="12" spans="1:15" s="6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J12" s="27"/>
      <c r="M12" s="191"/>
      <c r="N12" s="191"/>
      <c r="O12" s="191"/>
    </row>
    <row r="13" spans="1:15" s="6" customFormat="1" ht="90" customHeight="1" x14ac:dyDescent="0.25">
      <c r="A13" s="99" t="s">
        <v>30</v>
      </c>
      <c r="B13" s="92">
        <v>518241</v>
      </c>
      <c r="C13" s="92">
        <v>560225</v>
      </c>
      <c r="D13" s="92">
        <v>621909.5</v>
      </c>
      <c r="E13" s="92">
        <v>600163.1</v>
      </c>
      <c r="F13" s="92">
        <v>613052.1</v>
      </c>
      <c r="G13" s="93"/>
      <c r="H13" s="96">
        <f>F13-E13</f>
        <v>12889</v>
      </c>
      <c r="I13" s="97">
        <f>F13/E13-1</f>
        <v>2.1475828820532339E-2</v>
      </c>
      <c r="J13" s="27"/>
      <c r="M13" s="191"/>
      <c r="N13" s="191"/>
      <c r="O13" s="191"/>
    </row>
    <row r="14" spans="1:15" s="6" customFormat="1" ht="90" customHeight="1" x14ac:dyDescent="0.25">
      <c r="A14" s="99" t="s">
        <v>31</v>
      </c>
      <c r="B14" s="92">
        <v>599924</v>
      </c>
      <c r="C14" s="92">
        <v>614651</v>
      </c>
      <c r="D14" s="92">
        <v>720679.2</v>
      </c>
      <c r="E14" s="92">
        <v>657148.1</v>
      </c>
      <c r="F14" s="92">
        <v>647302.9</v>
      </c>
      <c r="G14" s="93"/>
      <c r="H14" s="96">
        <f>F14-E14</f>
        <v>-9845.1999999999534</v>
      </c>
      <c r="I14" s="97">
        <f>F14/E14-1</f>
        <v>-1.4981706558993224E-2</v>
      </c>
      <c r="J14" s="30"/>
      <c r="M14" s="191"/>
      <c r="N14" s="191"/>
      <c r="O14" s="191"/>
    </row>
    <row r="15" spans="1:15" s="6" customFormat="1" ht="90" customHeight="1" x14ac:dyDescent="0.25">
      <c r="A15" s="153" t="s">
        <v>40</v>
      </c>
      <c r="B15" s="154">
        <f t="shared" ref="B15:F15" si="0">IF(B14=0,0,(B13/B14)*100)</f>
        <v>86.384442029323722</v>
      </c>
      <c r="C15" s="154">
        <f t="shared" si="0"/>
        <v>91.145218994193456</v>
      </c>
      <c r="D15" s="154">
        <f t="shared" si="0"/>
        <v>86.29491457502867</v>
      </c>
      <c r="E15" s="154">
        <f t="shared" si="0"/>
        <v>91.3284387491952</v>
      </c>
      <c r="F15" s="154">
        <f t="shared" si="0"/>
        <v>94.708690475509997</v>
      </c>
      <c r="G15" s="94"/>
      <c r="H15" s="195">
        <f>F15-E15</f>
        <v>3.3802517263147962</v>
      </c>
      <c r="I15" s="195"/>
      <c r="J15" s="31"/>
      <c r="K15" s="7"/>
      <c r="M15" s="191"/>
      <c r="N15" s="191"/>
      <c r="O15" s="191"/>
    </row>
    <row r="16" spans="1:15" ht="8.25" customHeight="1" x14ac:dyDescent="0.25">
      <c r="A16" s="32"/>
      <c r="B16" s="196"/>
      <c r="C16" s="196"/>
      <c r="D16" s="196"/>
      <c r="E16" s="196"/>
      <c r="F16" s="33"/>
      <c r="G16" s="34"/>
      <c r="H16" s="35"/>
      <c r="I16" s="35"/>
      <c r="J16" s="25"/>
      <c r="M16" s="191"/>
      <c r="N16" s="191"/>
      <c r="O16" s="191"/>
    </row>
    <row r="17" spans="1:34" ht="15" customHeight="1" x14ac:dyDescent="0.25">
      <c r="A17" s="37"/>
      <c r="B17" s="38"/>
      <c r="C17" s="38"/>
      <c r="D17" s="38"/>
      <c r="E17" s="38"/>
      <c r="F17" s="34"/>
      <c r="G17" s="38"/>
      <c r="H17" s="35"/>
      <c r="I17" s="35"/>
      <c r="J17" s="25"/>
      <c r="M17" s="191"/>
      <c r="N17" s="191"/>
      <c r="O17" s="191"/>
    </row>
    <row r="18" spans="1:34" ht="15" customHeight="1" x14ac:dyDescent="0.25">
      <c r="A18" s="37"/>
      <c r="B18" s="38"/>
      <c r="C18" s="38"/>
      <c r="D18" s="38"/>
      <c r="E18" s="38"/>
      <c r="F18" s="34"/>
      <c r="G18" s="38"/>
      <c r="H18" s="35"/>
      <c r="I18" s="35"/>
      <c r="J18" s="25"/>
      <c r="M18" s="191"/>
      <c r="N18" s="191"/>
      <c r="O18" s="191"/>
    </row>
    <row r="19" spans="1:34" ht="15" customHeight="1" x14ac:dyDescent="0.25">
      <c r="A19" s="37"/>
      <c r="B19" s="38"/>
      <c r="C19" s="38"/>
      <c r="D19" s="38"/>
      <c r="E19" s="38"/>
      <c r="F19" s="34"/>
      <c r="G19" s="38"/>
      <c r="H19" s="35"/>
      <c r="I19" s="35"/>
      <c r="J19" s="25"/>
      <c r="M19" s="191"/>
      <c r="N19" s="191"/>
      <c r="O19" s="191"/>
    </row>
    <row r="20" spans="1:34" ht="15" customHeight="1" x14ac:dyDescent="0.2">
      <c r="A20" s="40"/>
      <c r="B20" s="41"/>
      <c r="C20" s="42"/>
      <c r="D20" s="42"/>
      <c r="E20" s="41"/>
      <c r="F20" s="41"/>
      <c r="G20" s="41"/>
      <c r="H20" s="43"/>
      <c r="I20" s="43"/>
      <c r="J20" s="25"/>
      <c r="M20" s="191"/>
      <c r="N20" s="191"/>
      <c r="O20" s="191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</row>
    <row r="22" spans="1:34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M22" s="191"/>
      <c r="N22" s="191"/>
      <c r="O22" s="191"/>
    </row>
    <row r="23" spans="1:34" ht="15" customHeight="1" x14ac:dyDescent="0.2">
      <c r="A23" s="25"/>
      <c r="B23" s="25"/>
      <c r="C23" s="25"/>
      <c r="D23" s="25"/>
      <c r="E23" s="25"/>
      <c r="F23" s="25"/>
      <c r="G23" s="25"/>
      <c r="H23" s="25"/>
      <c r="I23" s="25"/>
      <c r="J23" s="25"/>
      <c r="M23" s="191"/>
      <c r="N23" s="191"/>
      <c r="O23" s="19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1"/>
      <c r="N24" s="191"/>
      <c r="O24" s="191"/>
      <c r="AE24" s="193"/>
      <c r="AF24" s="188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191"/>
      <c r="N25" s="191"/>
      <c r="O25" s="191"/>
      <c r="P25" s="9"/>
      <c r="AE25" s="193"/>
      <c r="AF25" s="189"/>
      <c r="AG25" s="19"/>
      <c r="AH25" s="11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191"/>
      <c r="N26" s="191"/>
      <c r="O26" s="191"/>
      <c r="P26" s="9"/>
      <c r="AE26" s="193"/>
      <c r="AF26" s="189"/>
      <c r="AG26" s="19"/>
      <c r="AH26" s="11"/>
    </row>
    <row r="27" spans="1:34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9"/>
      <c r="L27" s="9"/>
      <c r="M27" s="9"/>
      <c r="N27" s="9"/>
      <c r="O27" s="9"/>
      <c r="P27" s="9"/>
      <c r="AE27" s="193"/>
      <c r="AF27" s="190"/>
      <c r="AG27" s="19"/>
      <c r="AH27" s="12"/>
    </row>
    <row r="28" spans="1:34" ht="15" customHeight="1" x14ac:dyDescent="0.2">
      <c r="A28" s="25"/>
      <c r="B28" s="25"/>
      <c r="C28" s="25"/>
      <c r="D28" s="25"/>
      <c r="E28" s="28"/>
      <c r="F28" s="28"/>
      <c r="G28" s="28"/>
      <c r="H28" s="28"/>
      <c r="I28" s="28"/>
      <c r="J28" s="28"/>
      <c r="K28" s="9"/>
      <c r="L28" s="9"/>
      <c r="M28" s="9"/>
      <c r="N28" s="9"/>
      <c r="O28" s="9"/>
      <c r="P28" s="9"/>
      <c r="AE28" s="193"/>
      <c r="AF28" s="23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</sheetData>
  <mergeCells count="16">
    <mergeCell ref="AF24:AF27"/>
    <mergeCell ref="M12:O15"/>
    <mergeCell ref="H15:I15"/>
    <mergeCell ref="B16:E16"/>
    <mergeCell ref="M16:O20"/>
    <mergeCell ref="M22:O26"/>
    <mergeCell ref="AE24:AE28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0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"/>
  <sheetViews>
    <sheetView showGridLines="0" zoomScale="78" zoomScaleNormal="78" zoomScaleSheetLayoutView="100" workbookViewId="0">
      <selection activeCell="L18" sqref="L18"/>
    </sheetView>
  </sheetViews>
  <sheetFormatPr baseColWidth="10" defaultRowHeight="12.75" x14ac:dyDescent="0.2"/>
  <cols>
    <col min="1" max="1" width="14.42578125" style="127" customWidth="1"/>
    <col min="2" max="6" width="10.140625" style="127" customWidth="1"/>
    <col min="7" max="7" width="2.5703125" style="127" customWidth="1"/>
    <col min="8" max="8" width="1.5703125" style="127" customWidth="1"/>
    <col min="9" max="9" width="12" style="127" customWidth="1"/>
    <col min="10" max="10" width="10.42578125" style="127" customWidth="1"/>
    <col min="11" max="11" width="13" style="127" customWidth="1"/>
    <col min="12" max="241" width="11.42578125" style="127"/>
    <col min="242" max="242" width="18.28515625" style="127" customWidth="1"/>
    <col min="243" max="247" width="10.140625" style="127" customWidth="1"/>
    <col min="248" max="248" width="2.5703125" style="127" customWidth="1"/>
    <col min="249" max="249" width="1.5703125" style="127" customWidth="1"/>
    <col min="250" max="251" width="12" style="127" customWidth="1"/>
    <col min="252" max="257" width="13" style="127" customWidth="1"/>
    <col min="258" max="258" width="10.28515625" style="127" customWidth="1"/>
    <col min="259" max="497" width="11.42578125" style="127"/>
    <col min="498" max="498" width="18.28515625" style="127" customWidth="1"/>
    <col min="499" max="503" width="10.140625" style="127" customWidth="1"/>
    <col min="504" max="504" width="2.5703125" style="127" customWidth="1"/>
    <col min="505" max="505" width="1.5703125" style="127" customWidth="1"/>
    <col min="506" max="507" width="12" style="127" customWidth="1"/>
    <col min="508" max="513" width="13" style="127" customWidth="1"/>
    <col min="514" max="514" width="10.28515625" style="127" customWidth="1"/>
    <col min="515" max="753" width="11.42578125" style="127"/>
    <col min="754" max="754" width="18.28515625" style="127" customWidth="1"/>
    <col min="755" max="759" width="10.140625" style="127" customWidth="1"/>
    <col min="760" max="760" width="2.5703125" style="127" customWidth="1"/>
    <col min="761" max="761" width="1.5703125" style="127" customWidth="1"/>
    <col min="762" max="763" width="12" style="127" customWidth="1"/>
    <col min="764" max="769" width="13" style="127" customWidth="1"/>
    <col min="770" max="770" width="10.28515625" style="127" customWidth="1"/>
    <col min="771" max="1009" width="11.42578125" style="127"/>
    <col min="1010" max="1010" width="18.28515625" style="127" customWidth="1"/>
    <col min="1011" max="1015" width="10.140625" style="127" customWidth="1"/>
    <col min="1016" max="1016" width="2.5703125" style="127" customWidth="1"/>
    <col min="1017" max="1017" width="1.5703125" style="127" customWidth="1"/>
    <col min="1018" max="1019" width="12" style="127" customWidth="1"/>
    <col min="1020" max="1025" width="13" style="127" customWidth="1"/>
    <col min="1026" max="1026" width="10.28515625" style="127" customWidth="1"/>
    <col min="1027" max="1265" width="11.42578125" style="127"/>
    <col min="1266" max="1266" width="18.28515625" style="127" customWidth="1"/>
    <col min="1267" max="1271" width="10.140625" style="127" customWidth="1"/>
    <col min="1272" max="1272" width="2.5703125" style="127" customWidth="1"/>
    <col min="1273" max="1273" width="1.5703125" style="127" customWidth="1"/>
    <col min="1274" max="1275" width="12" style="127" customWidth="1"/>
    <col min="1276" max="1281" width="13" style="127" customWidth="1"/>
    <col min="1282" max="1282" width="10.28515625" style="127" customWidth="1"/>
    <col min="1283" max="1521" width="11.42578125" style="127"/>
    <col min="1522" max="1522" width="18.28515625" style="127" customWidth="1"/>
    <col min="1523" max="1527" width="10.140625" style="127" customWidth="1"/>
    <col min="1528" max="1528" width="2.5703125" style="127" customWidth="1"/>
    <col min="1529" max="1529" width="1.5703125" style="127" customWidth="1"/>
    <col min="1530" max="1531" width="12" style="127" customWidth="1"/>
    <col min="1532" max="1537" width="13" style="127" customWidth="1"/>
    <col min="1538" max="1538" width="10.28515625" style="127" customWidth="1"/>
    <col min="1539" max="1777" width="11.42578125" style="127"/>
    <col min="1778" max="1778" width="18.28515625" style="127" customWidth="1"/>
    <col min="1779" max="1783" width="10.140625" style="127" customWidth="1"/>
    <col min="1784" max="1784" width="2.5703125" style="127" customWidth="1"/>
    <col min="1785" max="1785" width="1.5703125" style="127" customWidth="1"/>
    <col min="1786" max="1787" width="12" style="127" customWidth="1"/>
    <col min="1788" max="1793" width="13" style="127" customWidth="1"/>
    <col min="1794" max="1794" width="10.28515625" style="127" customWidth="1"/>
    <col min="1795" max="2033" width="11.42578125" style="127"/>
    <col min="2034" max="2034" width="18.28515625" style="127" customWidth="1"/>
    <col min="2035" max="2039" width="10.140625" style="127" customWidth="1"/>
    <col min="2040" max="2040" width="2.5703125" style="127" customWidth="1"/>
    <col min="2041" max="2041" width="1.5703125" style="127" customWidth="1"/>
    <col min="2042" max="2043" width="12" style="127" customWidth="1"/>
    <col min="2044" max="2049" width="13" style="127" customWidth="1"/>
    <col min="2050" max="2050" width="10.28515625" style="127" customWidth="1"/>
    <col min="2051" max="2289" width="11.42578125" style="127"/>
    <col min="2290" max="2290" width="18.28515625" style="127" customWidth="1"/>
    <col min="2291" max="2295" width="10.140625" style="127" customWidth="1"/>
    <col min="2296" max="2296" width="2.5703125" style="127" customWidth="1"/>
    <col min="2297" max="2297" width="1.5703125" style="127" customWidth="1"/>
    <col min="2298" max="2299" width="12" style="127" customWidth="1"/>
    <col min="2300" max="2305" width="13" style="127" customWidth="1"/>
    <col min="2306" max="2306" width="10.28515625" style="127" customWidth="1"/>
    <col min="2307" max="2545" width="11.42578125" style="127"/>
    <col min="2546" max="2546" width="18.28515625" style="127" customWidth="1"/>
    <col min="2547" max="2551" width="10.140625" style="127" customWidth="1"/>
    <col min="2552" max="2552" width="2.5703125" style="127" customWidth="1"/>
    <col min="2553" max="2553" width="1.5703125" style="127" customWidth="1"/>
    <col min="2554" max="2555" width="12" style="127" customWidth="1"/>
    <col min="2556" max="2561" width="13" style="127" customWidth="1"/>
    <col min="2562" max="2562" width="10.28515625" style="127" customWidth="1"/>
    <col min="2563" max="2801" width="11.42578125" style="127"/>
    <col min="2802" max="2802" width="18.28515625" style="127" customWidth="1"/>
    <col min="2803" max="2807" width="10.140625" style="127" customWidth="1"/>
    <col min="2808" max="2808" width="2.5703125" style="127" customWidth="1"/>
    <col min="2809" max="2809" width="1.5703125" style="127" customWidth="1"/>
    <col min="2810" max="2811" width="12" style="127" customWidth="1"/>
    <col min="2812" max="2817" width="13" style="127" customWidth="1"/>
    <col min="2818" max="2818" width="10.28515625" style="127" customWidth="1"/>
    <col min="2819" max="3057" width="11.42578125" style="127"/>
    <col min="3058" max="3058" width="18.28515625" style="127" customWidth="1"/>
    <col min="3059" max="3063" width="10.140625" style="127" customWidth="1"/>
    <col min="3064" max="3064" width="2.5703125" style="127" customWidth="1"/>
    <col min="3065" max="3065" width="1.5703125" style="127" customWidth="1"/>
    <col min="3066" max="3067" width="12" style="127" customWidth="1"/>
    <col min="3068" max="3073" width="13" style="127" customWidth="1"/>
    <col min="3074" max="3074" width="10.28515625" style="127" customWidth="1"/>
    <col min="3075" max="3313" width="11.42578125" style="127"/>
    <col min="3314" max="3314" width="18.28515625" style="127" customWidth="1"/>
    <col min="3315" max="3319" width="10.140625" style="127" customWidth="1"/>
    <col min="3320" max="3320" width="2.5703125" style="127" customWidth="1"/>
    <col min="3321" max="3321" width="1.5703125" style="127" customWidth="1"/>
    <col min="3322" max="3323" width="12" style="127" customWidth="1"/>
    <col min="3324" max="3329" width="13" style="127" customWidth="1"/>
    <col min="3330" max="3330" width="10.28515625" style="127" customWidth="1"/>
    <col min="3331" max="3569" width="11.42578125" style="127"/>
    <col min="3570" max="3570" width="18.28515625" style="127" customWidth="1"/>
    <col min="3571" max="3575" width="10.140625" style="127" customWidth="1"/>
    <col min="3576" max="3576" width="2.5703125" style="127" customWidth="1"/>
    <col min="3577" max="3577" width="1.5703125" style="127" customWidth="1"/>
    <col min="3578" max="3579" width="12" style="127" customWidth="1"/>
    <col min="3580" max="3585" width="13" style="127" customWidth="1"/>
    <col min="3586" max="3586" width="10.28515625" style="127" customWidth="1"/>
    <col min="3587" max="3825" width="11.42578125" style="127"/>
    <col min="3826" max="3826" width="18.28515625" style="127" customWidth="1"/>
    <col min="3827" max="3831" width="10.140625" style="127" customWidth="1"/>
    <col min="3832" max="3832" width="2.5703125" style="127" customWidth="1"/>
    <col min="3833" max="3833" width="1.5703125" style="127" customWidth="1"/>
    <col min="3834" max="3835" width="12" style="127" customWidth="1"/>
    <col min="3836" max="3841" width="13" style="127" customWidth="1"/>
    <col min="3842" max="3842" width="10.28515625" style="127" customWidth="1"/>
    <col min="3843" max="4081" width="11.42578125" style="127"/>
    <col min="4082" max="4082" width="18.28515625" style="127" customWidth="1"/>
    <col min="4083" max="4087" width="10.140625" style="127" customWidth="1"/>
    <col min="4088" max="4088" width="2.5703125" style="127" customWidth="1"/>
    <col min="4089" max="4089" width="1.5703125" style="127" customWidth="1"/>
    <col min="4090" max="4091" width="12" style="127" customWidth="1"/>
    <col min="4092" max="4097" width="13" style="127" customWidth="1"/>
    <col min="4098" max="4098" width="10.28515625" style="127" customWidth="1"/>
    <col min="4099" max="4337" width="11.42578125" style="127"/>
    <col min="4338" max="4338" width="18.28515625" style="127" customWidth="1"/>
    <col min="4339" max="4343" width="10.140625" style="127" customWidth="1"/>
    <col min="4344" max="4344" width="2.5703125" style="127" customWidth="1"/>
    <col min="4345" max="4345" width="1.5703125" style="127" customWidth="1"/>
    <col min="4346" max="4347" width="12" style="127" customWidth="1"/>
    <col min="4348" max="4353" width="13" style="127" customWidth="1"/>
    <col min="4354" max="4354" width="10.28515625" style="127" customWidth="1"/>
    <col min="4355" max="4593" width="11.42578125" style="127"/>
    <col min="4594" max="4594" width="18.28515625" style="127" customWidth="1"/>
    <col min="4595" max="4599" width="10.140625" style="127" customWidth="1"/>
    <col min="4600" max="4600" width="2.5703125" style="127" customWidth="1"/>
    <col min="4601" max="4601" width="1.5703125" style="127" customWidth="1"/>
    <col min="4602" max="4603" width="12" style="127" customWidth="1"/>
    <col min="4604" max="4609" width="13" style="127" customWidth="1"/>
    <col min="4610" max="4610" width="10.28515625" style="127" customWidth="1"/>
    <col min="4611" max="4849" width="11.42578125" style="127"/>
    <col min="4850" max="4850" width="18.28515625" style="127" customWidth="1"/>
    <col min="4851" max="4855" width="10.140625" style="127" customWidth="1"/>
    <col min="4856" max="4856" width="2.5703125" style="127" customWidth="1"/>
    <col min="4857" max="4857" width="1.5703125" style="127" customWidth="1"/>
    <col min="4858" max="4859" width="12" style="127" customWidth="1"/>
    <col min="4860" max="4865" width="13" style="127" customWidth="1"/>
    <col min="4866" max="4866" width="10.28515625" style="127" customWidth="1"/>
    <col min="4867" max="5105" width="11.42578125" style="127"/>
    <col min="5106" max="5106" width="18.28515625" style="127" customWidth="1"/>
    <col min="5107" max="5111" width="10.140625" style="127" customWidth="1"/>
    <col min="5112" max="5112" width="2.5703125" style="127" customWidth="1"/>
    <col min="5113" max="5113" width="1.5703125" style="127" customWidth="1"/>
    <col min="5114" max="5115" width="12" style="127" customWidth="1"/>
    <col min="5116" max="5121" width="13" style="127" customWidth="1"/>
    <col min="5122" max="5122" width="10.28515625" style="127" customWidth="1"/>
    <col min="5123" max="5361" width="11.42578125" style="127"/>
    <col min="5362" max="5362" width="18.28515625" style="127" customWidth="1"/>
    <col min="5363" max="5367" width="10.140625" style="127" customWidth="1"/>
    <col min="5368" max="5368" width="2.5703125" style="127" customWidth="1"/>
    <col min="5369" max="5369" width="1.5703125" style="127" customWidth="1"/>
    <col min="5370" max="5371" width="12" style="127" customWidth="1"/>
    <col min="5372" max="5377" width="13" style="127" customWidth="1"/>
    <col min="5378" max="5378" width="10.28515625" style="127" customWidth="1"/>
    <col min="5379" max="5617" width="11.42578125" style="127"/>
    <col min="5618" max="5618" width="18.28515625" style="127" customWidth="1"/>
    <col min="5619" max="5623" width="10.140625" style="127" customWidth="1"/>
    <col min="5624" max="5624" width="2.5703125" style="127" customWidth="1"/>
    <col min="5625" max="5625" width="1.5703125" style="127" customWidth="1"/>
    <col min="5626" max="5627" width="12" style="127" customWidth="1"/>
    <col min="5628" max="5633" width="13" style="127" customWidth="1"/>
    <col min="5634" max="5634" width="10.28515625" style="127" customWidth="1"/>
    <col min="5635" max="5873" width="11.42578125" style="127"/>
    <col min="5874" max="5874" width="18.28515625" style="127" customWidth="1"/>
    <col min="5875" max="5879" width="10.140625" style="127" customWidth="1"/>
    <col min="5880" max="5880" width="2.5703125" style="127" customWidth="1"/>
    <col min="5881" max="5881" width="1.5703125" style="127" customWidth="1"/>
    <col min="5882" max="5883" width="12" style="127" customWidth="1"/>
    <col min="5884" max="5889" width="13" style="127" customWidth="1"/>
    <col min="5890" max="5890" width="10.28515625" style="127" customWidth="1"/>
    <col min="5891" max="6129" width="11.42578125" style="127"/>
    <col min="6130" max="6130" width="18.28515625" style="127" customWidth="1"/>
    <col min="6131" max="6135" width="10.140625" style="127" customWidth="1"/>
    <col min="6136" max="6136" width="2.5703125" style="127" customWidth="1"/>
    <col min="6137" max="6137" width="1.5703125" style="127" customWidth="1"/>
    <col min="6138" max="6139" width="12" style="127" customWidth="1"/>
    <col min="6140" max="6145" width="13" style="127" customWidth="1"/>
    <col min="6146" max="6146" width="10.28515625" style="127" customWidth="1"/>
    <col min="6147" max="6385" width="11.42578125" style="127"/>
    <col min="6386" max="6386" width="18.28515625" style="127" customWidth="1"/>
    <col min="6387" max="6391" width="10.140625" style="127" customWidth="1"/>
    <col min="6392" max="6392" width="2.5703125" style="127" customWidth="1"/>
    <col min="6393" max="6393" width="1.5703125" style="127" customWidth="1"/>
    <col min="6394" max="6395" width="12" style="127" customWidth="1"/>
    <col min="6396" max="6401" width="13" style="127" customWidth="1"/>
    <col min="6402" max="6402" width="10.28515625" style="127" customWidth="1"/>
    <col min="6403" max="6641" width="11.42578125" style="127"/>
    <col min="6642" max="6642" width="18.28515625" style="127" customWidth="1"/>
    <col min="6643" max="6647" width="10.140625" style="127" customWidth="1"/>
    <col min="6648" max="6648" width="2.5703125" style="127" customWidth="1"/>
    <col min="6649" max="6649" width="1.5703125" style="127" customWidth="1"/>
    <col min="6650" max="6651" width="12" style="127" customWidth="1"/>
    <col min="6652" max="6657" width="13" style="127" customWidth="1"/>
    <col min="6658" max="6658" width="10.28515625" style="127" customWidth="1"/>
    <col min="6659" max="6897" width="11.42578125" style="127"/>
    <col min="6898" max="6898" width="18.28515625" style="127" customWidth="1"/>
    <col min="6899" max="6903" width="10.140625" style="127" customWidth="1"/>
    <col min="6904" max="6904" width="2.5703125" style="127" customWidth="1"/>
    <col min="6905" max="6905" width="1.5703125" style="127" customWidth="1"/>
    <col min="6906" max="6907" width="12" style="127" customWidth="1"/>
    <col min="6908" max="6913" width="13" style="127" customWidth="1"/>
    <col min="6914" max="6914" width="10.28515625" style="127" customWidth="1"/>
    <col min="6915" max="7153" width="11.42578125" style="127"/>
    <col min="7154" max="7154" width="18.28515625" style="127" customWidth="1"/>
    <col min="7155" max="7159" width="10.140625" style="127" customWidth="1"/>
    <col min="7160" max="7160" width="2.5703125" style="127" customWidth="1"/>
    <col min="7161" max="7161" width="1.5703125" style="127" customWidth="1"/>
    <col min="7162" max="7163" width="12" style="127" customWidth="1"/>
    <col min="7164" max="7169" width="13" style="127" customWidth="1"/>
    <col min="7170" max="7170" width="10.28515625" style="127" customWidth="1"/>
    <col min="7171" max="7409" width="11.42578125" style="127"/>
    <col min="7410" max="7410" width="18.28515625" style="127" customWidth="1"/>
    <col min="7411" max="7415" width="10.140625" style="127" customWidth="1"/>
    <col min="7416" max="7416" width="2.5703125" style="127" customWidth="1"/>
    <col min="7417" max="7417" width="1.5703125" style="127" customWidth="1"/>
    <col min="7418" max="7419" width="12" style="127" customWidth="1"/>
    <col min="7420" max="7425" width="13" style="127" customWidth="1"/>
    <col min="7426" max="7426" width="10.28515625" style="127" customWidth="1"/>
    <col min="7427" max="7665" width="11.42578125" style="127"/>
    <col min="7666" max="7666" width="18.28515625" style="127" customWidth="1"/>
    <col min="7667" max="7671" width="10.140625" style="127" customWidth="1"/>
    <col min="7672" max="7672" width="2.5703125" style="127" customWidth="1"/>
    <col min="7673" max="7673" width="1.5703125" style="127" customWidth="1"/>
    <col min="7674" max="7675" width="12" style="127" customWidth="1"/>
    <col min="7676" max="7681" width="13" style="127" customWidth="1"/>
    <col min="7682" max="7682" width="10.28515625" style="127" customWidth="1"/>
    <col min="7683" max="7921" width="11.42578125" style="127"/>
    <col min="7922" max="7922" width="18.28515625" style="127" customWidth="1"/>
    <col min="7923" max="7927" width="10.140625" style="127" customWidth="1"/>
    <col min="7928" max="7928" width="2.5703125" style="127" customWidth="1"/>
    <col min="7929" max="7929" width="1.5703125" style="127" customWidth="1"/>
    <col min="7930" max="7931" width="12" style="127" customWidth="1"/>
    <col min="7932" max="7937" width="13" style="127" customWidth="1"/>
    <col min="7938" max="7938" width="10.28515625" style="127" customWidth="1"/>
    <col min="7939" max="8177" width="11.42578125" style="127"/>
    <col min="8178" max="8178" width="18.28515625" style="127" customWidth="1"/>
    <col min="8179" max="8183" width="10.140625" style="127" customWidth="1"/>
    <col min="8184" max="8184" width="2.5703125" style="127" customWidth="1"/>
    <col min="8185" max="8185" width="1.5703125" style="127" customWidth="1"/>
    <col min="8186" max="8187" width="12" style="127" customWidth="1"/>
    <col min="8188" max="8193" width="13" style="127" customWidth="1"/>
    <col min="8194" max="8194" width="10.28515625" style="127" customWidth="1"/>
    <col min="8195" max="8433" width="11.42578125" style="127"/>
    <col min="8434" max="8434" width="18.28515625" style="127" customWidth="1"/>
    <col min="8435" max="8439" width="10.140625" style="127" customWidth="1"/>
    <col min="8440" max="8440" width="2.5703125" style="127" customWidth="1"/>
    <col min="8441" max="8441" width="1.5703125" style="127" customWidth="1"/>
    <col min="8442" max="8443" width="12" style="127" customWidth="1"/>
    <col min="8444" max="8449" width="13" style="127" customWidth="1"/>
    <col min="8450" max="8450" width="10.28515625" style="127" customWidth="1"/>
    <col min="8451" max="8689" width="11.42578125" style="127"/>
    <col min="8690" max="8690" width="18.28515625" style="127" customWidth="1"/>
    <col min="8691" max="8695" width="10.140625" style="127" customWidth="1"/>
    <col min="8696" max="8696" width="2.5703125" style="127" customWidth="1"/>
    <col min="8697" max="8697" width="1.5703125" style="127" customWidth="1"/>
    <col min="8698" max="8699" width="12" style="127" customWidth="1"/>
    <col min="8700" max="8705" width="13" style="127" customWidth="1"/>
    <col min="8706" max="8706" width="10.28515625" style="127" customWidth="1"/>
    <col min="8707" max="8945" width="11.42578125" style="127"/>
    <col min="8946" max="8946" width="18.28515625" style="127" customWidth="1"/>
    <col min="8947" max="8951" width="10.140625" style="127" customWidth="1"/>
    <col min="8952" max="8952" width="2.5703125" style="127" customWidth="1"/>
    <col min="8953" max="8953" width="1.5703125" style="127" customWidth="1"/>
    <col min="8954" max="8955" width="12" style="127" customWidth="1"/>
    <col min="8956" max="8961" width="13" style="127" customWidth="1"/>
    <col min="8962" max="8962" width="10.28515625" style="127" customWidth="1"/>
    <col min="8963" max="9201" width="11.42578125" style="127"/>
    <col min="9202" max="9202" width="18.28515625" style="127" customWidth="1"/>
    <col min="9203" max="9207" width="10.140625" style="127" customWidth="1"/>
    <col min="9208" max="9208" width="2.5703125" style="127" customWidth="1"/>
    <col min="9209" max="9209" width="1.5703125" style="127" customWidth="1"/>
    <col min="9210" max="9211" width="12" style="127" customWidth="1"/>
    <col min="9212" max="9217" width="13" style="127" customWidth="1"/>
    <col min="9218" max="9218" width="10.28515625" style="127" customWidth="1"/>
    <col min="9219" max="9457" width="11.42578125" style="127"/>
    <col min="9458" max="9458" width="18.28515625" style="127" customWidth="1"/>
    <col min="9459" max="9463" width="10.140625" style="127" customWidth="1"/>
    <col min="9464" max="9464" width="2.5703125" style="127" customWidth="1"/>
    <col min="9465" max="9465" width="1.5703125" style="127" customWidth="1"/>
    <col min="9466" max="9467" width="12" style="127" customWidth="1"/>
    <col min="9468" max="9473" width="13" style="127" customWidth="1"/>
    <col min="9474" max="9474" width="10.28515625" style="127" customWidth="1"/>
    <col min="9475" max="9713" width="11.42578125" style="127"/>
    <col min="9714" max="9714" width="18.28515625" style="127" customWidth="1"/>
    <col min="9715" max="9719" width="10.140625" style="127" customWidth="1"/>
    <col min="9720" max="9720" width="2.5703125" style="127" customWidth="1"/>
    <col min="9721" max="9721" width="1.5703125" style="127" customWidth="1"/>
    <col min="9722" max="9723" width="12" style="127" customWidth="1"/>
    <col min="9724" max="9729" width="13" style="127" customWidth="1"/>
    <col min="9730" max="9730" width="10.28515625" style="127" customWidth="1"/>
    <col min="9731" max="9969" width="11.42578125" style="127"/>
    <col min="9970" max="9970" width="18.28515625" style="127" customWidth="1"/>
    <col min="9971" max="9975" width="10.140625" style="127" customWidth="1"/>
    <col min="9976" max="9976" width="2.5703125" style="127" customWidth="1"/>
    <col min="9977" max="9977" width="1.5703125" style="127" customWidth="1"/>
    <col min="9978" max="9979" width="12" style="127" customWidth="1"/>
    <col min="9980" max="9985" width="13" style="127" customWidth="1"/>
    <col min="9986" max="9986" width="10.28515625" style="127" customWidth="1"/>
    <col min="9987" max="10225" width="11.42578125" style="127"/>
    <col min="10226" max="10226" width="18.28515625" style="127" customWidth="1"/>
    <col min="10227" max="10231" width="10.140625" style="127" customWidth="1"/>
    <col min="10232" max="10232" width="2.5703125" style="127" customWidth="1"/>
    <col min="10233" max="10233" width="1.5703125" style="127" customWidth="1"/>
    <col min="10234" max="10235" width="12" style="127" customWidth="1"/>
    <col min="10236" max="10241" width="13" style="127" customWidth="1"/>
    <col min="10242" max="10242" width="10.28515625" style="127" customWidth="1"/>
    <col min="10243" max="10481" width="11.42578125" style="127"/>
    <col min="10482" max="10482" width="18.28515625" style="127" customWidth="1"/>
    <col min="10483" max="10487" width="10.140625" style="127" customWidth="1"/>
    <col min="10488" max="10488" width="2.5703125" style="127" customWidth="1"/>
    <col min="10489" max="10489" width="1.5703125" style="127" customWidth="1"/>
    <col min="10490" max="10491" width="12" style="127" customWidth="1"/>
    <col min="10492" max="10497" width="13" style="127" customWidth="1"/>
    <col min="10498" max="10498" width="10.28515625" style="127" customWidth="1"/>
    <col min="10499" max="10737" width="11.42578125" style="127"/>
    <col min="10738" max="10738" width="18.28515625" style="127" customWidth="1"/>
    <col min="10739" max="10743" width="10.140625" style="127" customWidth="1"/>
    <col min="10744" max="10744" width="2.5703125" style="127" customWidth="1"/>
    <col min="10745" max="10745" width="1.5703125" style="127" customWidth="1"/>
    <col min="10746" max="10747" width="12" style="127" customWidth="1"/>
    <col min="10748" max="10753" width="13" style="127" customWidth="1"/>
    <col min="10754" max="10754" width="10.28515625" style="127" customWidth="1"/>
    <col min="10755" max="10993" width="11.42578125" style="127"/>
    <col min="10994" max="10994" width="18.28515625" style="127" customWidth="1"/>
    <col min="10995" max="10999" width="10.140625" style="127" customWidth="1"/>
    <col min="11000" max="11000" width="2.5703125" style="127" customWidth="1"/>
    <col min="11001" max="11001" width="1.5703125" style="127" customWidth="1"/>
    <col min="11002" max="11003" width="12" style="127" customWidth="1"/>
    <col min="11004" max="11009" width="13" style="127" customWidth="1"/>
    <col min="11010" max="11010" width="10.28515625" style="127" customWidth="1"/>
    <col min="11011" max="11249" width="11.42578125" style="127"/>
    <col min="11250" max="11250" width="18.28515625" style="127" customWidth="1"/>
    <col min="11251" max="11255" width="10.140625" style="127" customWidth="1"/>
    <col min="11256" max="11256" width="2.5703125" style="127" customWidth="1"/>
    <col min="11257" max="11257" width="1.5703125" style="127" customWidth="1"/>
    <col min="11258" max="11259" width="12" style="127" customWidth="1"/>
    <col min="11260" max="11265" width="13" style="127" customWidth="1"/>
    <col min="11266" max="11266" width="10.28515625" style="127" customWidth="1"/>
    <col min="11267" max="11505" width="11.42578125" style="127"/>
    <col min="11506" max="11506" width="18.28515625" style="127" customWidth="1"/>
    <col min="11507" max="11511" width="10.140625" style="127" customWidth="1"/>
    <col min="11512" max="11512" width="2.5703125" style="127" customWidth="1"/>
    <col min="11513" max="11513" width="1.5703125" style="127" customWidth="1"/>
    <col min="11514" max="11515" width="12" style="127" customWidth="1"/>
    <col min="11516" max="11521" width="13" style="127" customWidth="1"/>
    <col min="11522" max="11522" width="10.28515625" style="127" customWidth="1"/>
    <col min="11523" max="11761" width="11.42578125" style="127"/>
    <col min="11762" max="11762" width="18.28515625" style="127" customWidth="1"/>
    <col min="11763" max="11767" width="10.140625" style="127" customWidth="1"/>
    <col min="11768" max="11768" width="2.5703125" style="127" customWidth="1"/>
    <col min="11769" max="11769" width="1.5703125" style="127" customWidth="1"/>
    <col min="11770" max="11771" width="12" style="127" customWidth="1"/>
    <col min="11772" max="11777" width="13" style="127" customWidth="1"/>
    <col min="11778" max="11778" width="10.28515625" style="127" customWidth="1"/>
    <col min="11779" max="12017" width="11.42578125" style="127"/>
    <col min="12018" max="12018" width="18.28515625" style="127" customWidth="1"/>
    <col min="12019" max="12023" width="10.140625" style="127" customWidth="1"/>
    <col min="12024" max="12024" width="2.5703125" style="127" customWidth="1"/>
    <col min="12025" max="12025" width="1.5703125" style="127" customWidth="1"/>
    <col min="12026" max="12027" width="12" style="127" customWidth="1"/>
    <col min="12028" max="12033" width="13" style="127" customWidth="1"/>
    <col min="12034" max="12034" width="10.28515625" style="127" customWidth="1"/>
    <col min="12035" max="12273" width="11.42578125" style="127"/>
    <col min="12274" max="12274" width="18.28515625" style="127" customWidth="1"/>
    <col min="12275" max="12279" width="10.140625" style="127" customWidth="1"/>
    <col min="12280" max="12280" width="2.5703125" style="127" customWidth="1"/>
    <col min="12281" max="12281" width="1.5703125" style="127" customWidth="1"/>
    <col min="12282" max="12283" width="12" style="127" customWidth="1"/>
    <col min="12284" max="12289" width="13" style="127" customWidth="1"/>
    <col min="12290" max="12290" width="10.28515625" style="127" customWidth="1"/>
    <col min="12291" max="12529" width="11.42578125" style="127"/>
    <col min="12530" max="12530" width="18.28515625" style="127" customWidth="1"/>
    <col min="12531" max="12535" width="10.140625" style="127" customWidth="1"/>
    <col min="12536" max="12536" width="2.5703125" style="127" customWidth="1"/>
    <col min="12537" max="12537" width="1.5703125" style="127" customWidth="1"/>
    <col min="12538" max="12539" width="12" style="127" customWidth="1"/>
    <col min="12540" max="12545" width="13" style="127" customWidth="1"/>
    <col min="12546" max="12546" width="10.28515625" style="127" customWidth="1"/>
    <col min="12547" max="12785" width="11.42578125" style="127"/>
    <col min="12786" max="12786" width="18.28515625" style="127" customWidth="1"/>
    <col min="12787" max="12791" width="10.140625" style="127" customWidth="1"/>
    <col min="12792" max="12792" width="2.5703125" style="127" customWidth="1"/>
    <col min="12793" max="12793" width="1.5703125" style="127" customWidth="1"/>
    <col min="12794" max="12795" width="12" style="127" customWidth="1"/>
    <col min="12796" max="12801" width="13" style="127" customWidth="1"/>
    <col min="12802" max="12802" width="10.28515625" style="127" customWidth="1"/>
    <col min="12803" max="13041" width="11.42578125" style="127"/>
    <col min="13042" max="13042" width="18.28515625" style="127" customWidth="1"/>
    <col min="13043" max="13047" width="10.140625" style="127" customWidth="1"/>
    <col min="13048" max="13048" width="2.5703125" style="127" customWidth="1"/>
    <col min="13049" max="13049" width="1.5703125" style="127" customWidth="1"/>
    <col min="13050" max="13051" width="12" style="127" customWidth="1"/>
    <col min="13052" max="13057" width="13" style="127" customWidth="1"/>
    <col min="13058" max="13058" width="10.28515625" style="127" customWidth="1"/>
    <col min="13059" max="13297" width="11.42578125" style="127"/>
    <col min="13298" max="13298" width="18.28515625" style="127" customWidth="1"/>
    <col min="13299" max="13303" width="10.140625" style="127" customWidth="1"/>
    <col min="13304" max="13304" width="2.5703125" style="127" customWidth="1"/>
    <col min="13305" max="13305" width="1.5703125" style="127" customWidth="1"/>
    <col min="13306" max="13307" width="12" style="127" customWidth="1"/>
    <col min="13308" max="13313" width="13" style="127" customWidth="1"/>
    <col min="13314" max="13314" width="10.28515625" style="127" customWidth="1"/>
    <col min="13315" max="13553" width="11.42578125" style="127"/>
    <col min="13554" max="13554" width="18.28515625" style="127" customWidth="1"/>
    <col min="13555" max="13559" width="10.140625" style="127" customWidth="1"/>
    <col min="13560" max="13560" width="2.5703125" style="127" customWidth="1"/>
    <col min="13561" max="13561" width="1.5703125" style="127" customWidth="1"/>
    <col min="13562" max="13563" width="12" style="127" customWidth="1"/>
    <col min="13564" max="13569" width="13" style="127" customWidth="1"/>
    <col min="13570" max="13570" width="10.28515625" style="127" customWidth="1"/>
    <col min="13571" max="13809" width="11.42578125" style="127"/>
    <col min="13810" max="13810" width="18.28515625" style="127" customWidth="1"/>
    <col min="13811" max="13815" width="10.140625" style="127" customWidth="1"/>
    <col min="13816" max="13816" width="2.5703125" style="127" customWidth="1"/>
    <col min="13817" max="13817" width="1.5703125" style="127" customWidth="1"/>
    <col min="13818" max="13819" width="12" style="127" customWidth="1"/>
    <col min="13820" max="13825" width="13" style="127" customWidth="1"/>
    <col min="13826" max="13826" width="10.28515625" style="127" customWidth="1"/>
    <col min="13827" max="14065" width="11.42578125" style="127"/>
    <col min="14066" max="14066" width="18.28515625" style="127" customWidth="1"/>
    <col min="14067" max="14071" width="10.140625" style="127" customWidth="1"/>
    <col min="14072" max="14072" width="2.5703125" style="127" customWidth="1"/>
    <col min="14073" max="14073" width="1.5703125" style="127" customWidth="1"/>
    <col min="14074" max="14075" width="12" style="127" customWidth="1"/>
    <col min="14076" max="14081" width="13" style="127" customWidth="1"/>
    <col min="14082" max="14082" width="10.28515625" style="127" customWidth="1"/>
    <col min="14083" max="14321" width="11.42578125" style="127"/>
    <col min="14322" max="14322" width="18.28515625" style="127" customWidth="1"/>
    <col min="14323" max="14327" width="10.140625" style="127" customWidth="1"/>
    <col min="14328" max="14328" width="2.5703125" style="127" customWidth="1"/>
    <col min="14329" max="14329" width="1.5703125" style="127" customWidth="1"/>
    <col min="14330" max="14331" width="12" style="127" customWidth="1"/>
    <col min="14332" max="14337" width="13" style="127" customWidth="1"/>
    <col min="14338" max="14338" width="10.28515625" style="127" customWidth="1"/>
    <col min="14339" max="14577" width="11.42578125" style="127"/>
    <col min="14578" max="14578" width="18.28515625" style="127" customWidth="1"/>
    <col min="14579" max="14583" width="10.140625" style="127" customWidth="1"/>
    <col min="14584" max="14584" width="2.5703125" style="127" customWidth="1"/>
    <col min="14585" max="14585" width="1.5703125" style="127" customWidth="1"/>
    <col min="14586" max="14587" width="12" style="127" customWidth="1"/>
    <col min="14588" max="14593" width="13" style="127" customWidth="1"/>
    <col min="14594" max="14594" width="10.28515625" style="127" customWidth="1"/>
    <col min="14595" max="14833" width="11.42578125" style="127"/>
    <col min="14834" max="14834" width="18.28515625" style="127" customWidth="1"/>
    <col min="14835" max="14839" width="10.140625" style="127" customWidth="1"/>
    <col min="14840" max="14840" width="2.5703125" style="127" customWidth="1"/>
    <col min="14841" max="14841" width="1.5703125" style="127" customWidth="1"/>
    <col min="14842" max="14843" width="12" style="127" customWidth="1"/>
    <col min="14844" max="14849" width="13" style="127" customWidth="1"/>
    <col min="14850" max="14850" width="10.28515625" style="127" customWidth="1"/>
    <col min="14851" max="15089" width="11.42578125" style="127"/>
    <col min="15090" max="15090" width="18.28515625" style="127" customWidth="1"/>
    <col min="15091" max="15095" width="10.140625" style="127" customWidth="1"/>
    <col min="15096" max="15096" width="2.5703125" style="127" customWidth="1"/>
    <col min="15097" max="15097" width="1.5703125" style="127" customWidth="1"/>
    <col min="15098" max="15099" width="12" style="127" customWidth="1"/>
    <col min="15100" max="15105" width="13" style="127" customWidth="1"/>
    <col min="15106" max="15106" width="10.28515625" style="127" customWidth="1"/>
    <col min="15107" max="15345" width="11.42578125" style="127"/>
    <col min="15346" max="15346" width="18.28515625" style="127" customWidth="1"/>
    <col min="15347" max="15351" width="10.140625" style="127" customWidth="1"/>
    <col min="15352" max="15352" width="2.5703125" style="127" customWidth="1"/>
    <col min="15353" max="15353" width="1.5703125" style="127" customWidth="1"/>
    <col min="15354" max="15355" width="12" style="127" customWidth="1"/>
    <col min="15356" max="15361" width="13" style="127" customWidth="1"/>
    <col min="15362" max="15362" width="10.28515625" style="127" customWidth="1"/>
    <col min="15363" max="15601" width="11.42578125" style="127"/>
    <col min="15602" max="15602" width="18.28515625" style="127" customWidth="1"/>
    <col min="15603" max="15607" width="10.140625" style="127" customWidth="1"/>
    <col min="15608" max="15608" width="2.5703125" style="127" customWidth="1"/>
    <col min="15609" max="15609" width="1.5703125" style="127" customWidth="1"/>
    <col min="15610" max="15611" width="12" style="127" customWidth="1"/>
    <col min="15612" max="15617" width="13" style="127" customWidth="1"/>
    <col min="15618" max="15618" width="10.28515625" style="127" customWidth="1"/>
    <col min="15619" max="15857" width="11.42578125" style="127"/>
    <col min="15858" max="15858" width="18.28515625" style="127" customWidth="1"/>
    <col min="15859" max="15863" width="10.140625" style="127" customWidth="1"/>
    <col min="15864" max="15864" width="2.5703125" style="127" customWidth="1"/>
    <col min="15865" max="15865" width="1.5703125" style="127" customWidth="1"/>
    <col min="15866" max="15867" width="12" style="127" customWidth="1"/>
    <col min="15868" max="15873" width="13" style="127" customWidth="1"/>
    <col min="15874" max="15874" width="10.28515625" style="127" customWidth="1"/>
    <col min="15875" max="16113" width="11.42578125" style="127"/>
    <col min="16114" max="16114" width="18.28515625" style="127" customWidth="1"/>
    <col min="16115" max="16119" width="10.140625" style="127" customWidth="1"/>
    <col min="16120" max="16120" width="2.5703125" style="127" customWidth="1"/>
    <col min="16121" max="16121" width="1.5703125" style="127" customWidth="1"/>
    <col min="16122" max="16123" width="12" style="127" customWidth="1"/>
    <col min="16124" max="16129" width="13" style="127" customWidth="1"/>
    <col min="16130" max="16130" width="10.28515625" style="127" customWidth="1"/>
    <col min="16131" max="16384" width="11.42578125" style="127"/>
  </cols>
  <sheetData>
    <row r="1" spans="1:13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3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3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3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3" s="105" customFormat="1" ht="12" customHeight="1" x14ac:dyDescent="0.15">
      <c r="A5" s="140" t="s">
        <v>58</v>
      </c>
      <c r="B5" s="141"/>
      <c r="C5" s="141"/>
      <c r="D5" s="141"/>
      <c r="E5" s="108"/>
      <c r="F5" s="107"/>
      <c r="G5" s="107"/>
      <c r="H5" s="107"/>
      <c r="I5" s="107"/>
      <c r="J5" s="107"/>
    </row>
    <row r="6" spans="1:13" s="105" customFormat="1" ht="15.75" customHeight="1" x14ac:dyDescent="0.15">
      <c r="C6" s="106"/>
      <c r="D6" s="106"/>
      <c r="E6" s="106"/>
      <c r="F6" s="107"/>
      <c r="G6" s="106"/>
      <c r="H6" s="106"/>
      <c r="I6" s="106"/>
    </row>
    <row r="7" spans="1:13" s="105" customFormat="1" ht="24.75" customHeight="1" x14ac:dyDescent="0.15">
      <c r="A7" s="174" t="s">
        <v>52</v>
      </c>
      <c r="B7" s="174"/>
      <c r="C7" s="174"/>
      <c r="D7" s="174"/>
      <c r="E7" s="174"/>
      <c r="F7" s="174"/>
      <c r="G7" s="174"/>
      <c r="H7" s="174"/>
      <c r="I7" s="174"/>
      <c r="J7" s="174"/>
      <c r="M7" s="105" t="s">
        <v>53</v>
      </c>
    </row>
    <row r="8" spans="1:13" s="105" customFormat="1" ht="24.75" customHeight="1" x14ac:dyDescent="0.15">
      <c r="A8" s="180" t="s">
        <v>60</v>
      </c>
      <c r="B8" s="180"/>
      <c r="C8" s="180"/>
      <c r="D8" s="180"/>
      <c r="E8" s="180"/>
      <c r="F8" s="180"/>
      <c r="G8" s="180"/>
      <c r="H8" s="180"/>
      <c r="I8" s="180"/>
      <c r="J8" s="180"/>
    </row>
    <row r="9" spans="1:13" s="105" customFormat="1" ht="22.5" customHeight="1" x14ac:dyDescent="0.15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09"/>
    </row>
    <row r="10" spans="1:13" s="113" customFormat="1" ht="15" customHeight="1" x14ac:dyDescent="0.25">
      <c r="A10" s="110"/>
      <c r="B10" s="176">
        <v>2010</v>
      </c>
      <c r="C10" s="176">
        <v>2011</v>
      </c>
      <c r="D10" s="176">
        <v>2012</v>
      </c>
      <c r="E10" s="176">
        <v>2013</v>
      </c>
      <c r="F10" s="176">
        <v>2014</v>
      </c>
      <c r="G10" s="111"/>
      <c r="H10" s="112"/>
      <c r="I10" s="178" t="s">
        <v>54</v>
      </c>
      <c r="J10" s="179"/>
    </row>
    <row r="11" spans="1:13" s="116" customFormat="1" ht="11.25" customHeight="1" x14ac:dyDescent="0.25">
      <c r="A11" s="114"/>
      <c r="B11" s="177"/>
      <c r="C11" s="177"/>
      <c r="D11" s="177"/>
      <c r="E11" s="177"/>
      <c r="F11" s="177"/>
      <c r="G11" s="111"/>
      <c r="H11" s="112"/>
      <c r="I11" s="151" t="s">
        <v>1</v>
      </c>
      <c r="J11" s="151" t="s">
        <v>2</v>
      </c>
      <c r="K11" s="115"/>
    </row>
    <row r="12" spans="1:13" s="116" customFormat="1" ht="39" customHeight="1" x14ac:dyDescent="0.25">
      <c r="A12" s="150" t="s">
        <v>35</v>
      </c>
      <c r="B12" s="117">
        <v>74265</v>
      </c>
      <c r="C12" s="117">
        <v>68098</v>
      </c>
      <c r="D12" s="117">
        <v>183115</v>
      </c>
      <c r="E12" s="117">
        <v>138102</v>
      </c>
      <c r="F12" s="117">
        <v>127817</v>
      </c>
      <c r="G12" s="111"/>
      <c r="H12" s="118"/>
      <c r="I12" s="119">
        <f>F12-E12</f>
        <v>-10285</v>
      </c>
      <c r="J12" s="120">
        <f>F12/E12-1</f>
        <v>-7.4473939551925383E-2</v>
      </c>
      <c r="K12" s="115"/>
      <c r="L12" s="121"/>
    </row>
    <row r="13" spans="1:13" s="116" customFormat="1" ht="12" customHeight="1" x14ac:dyDescent="0.25">
      <c r="A13" s="122"/>
      <c r="B13" s="123"/>
      <c r="C13" s="123"/>
      <c r="D13" s="123"/>
      <c r="E13" s="123"/>
      <c r="F13" s="123"/>
      <c r="G13" s="124"/>
      <c r="H13" s="124"/>
      <c r="I13" s="124"/>
      <c r="J13" s="124"/>
      <c r="K13" s="125"/>
    </row>
    <row r="14" spans="1:13" s="116" customFormat="1" ht="12" customHeight="1" x14ac:dyDescent="0.25">
      <c r="A14" s="122"/>
      <c r="B14" s="123"/>
      <c r="C14" s="123"/>
      <c r="D14" s="123"/>
      <c r="E14" s="123"/>
      <c r="F14" s="123"/>
      <c r="G14" s="123"/>
      <c r="H14" s="124"/>
      <c r="I14" s="124"/>
      <c r="J14" s="124"/>
      <c r="K14" s="125"/>
    </row>
    <row r="15" spans="1:13" s="116" customFormat="1" ht="12" customHeight="1" x14ac:dyDescent="0.25">
      <c r="A15" s="122"/>
      <c r="B15" s="123"/>
      <c r="C15" s="123"/>
      <c r="D15" s="123"/>
      <c r="E15" s="123"/>
      <c r="F15" s="123"/>
      <c r="G15" s="123"/>
      <c r="H15" s="124"/>
      <c r="I15" s="124"/>
      <c r="J15" s="124"/>
      <c r="K15" s="125"/>
    </row>
    <row r="16" spans="1:13" ht="21" customHeight="1" x14ac:dyDescent="0.2">
      <c r="A16" s="126"/>
      <c r="B16" s="181"/>
      <c r="C16" s="181"/>
      <c r="D16" s="181"/>
      <c r="E16" s="181"/>
      <c r="F16" s="124"/>
      <c r="G16" s="124"/>
      <c r="H16" s="124"/>
      <c r="I16" s="124"/>
      <c r="J16" s="124"/>
      <c r="K16" s="182"/>
    </row>
    <row r="17" spans="1:11" ht="18" customHeight="1" x14ac:dyDescent="0.2">
      <c r="A17" s="128"/>
      <c r="B17" s="129"/>
      <c r="C17" s="129"/>
      <c r="D17" s="129"/>
      <c r="E17" s="129"/>
      <c r="F17" s="129"/>
      <c r="G17" s="129"/>
      <c r="H17" s="129"/>
      <c r="I17" s="130"/>
      <c r="J17" s="130"/>
      <c r="K17" s="182"/>
    </row>
    <row r="18" spans="1:11" ht="18" customHeight="1" x14ac:dyDescent="0.2">
      <c r="A18" s="131"/>
      <c r="B18" s="132"/>
      <c r="C18" s="133"/>
      <c r="D18" s="133"/>
      <c r="E18" s="132"/>
      <c r="F18" s="132"/>
      <c r="G18" s="132"/>
      <c r="H18" s="132"/>
      <c r="I18" s="134"/>
      <c r="J18" s="134"/>
      <c r="K18" s="182"/>
    </row>
    <row r="19" spans="1:11" ht="18" customHeight="1" x14ac:dyDescent="0.2"/>
    <row r="20" spans="1:11" ht="18" customHeight="1" x14ac:dyDescent="0.2">
      <c r="K20" s="182"/>
    </row>
    <row r="21" spans="1:11" ht="18" customHeight="1" x14ac:dyDescent="0.2">
      <c r="K21" s="182"/>
    </row>
    <row r="22" spans="1:11" ht="18" customHeight="1" x14ac:dyDescent="0.2">
      <c r="E22" s="135"/>
      <c r="F22" s="135"/>
      <c r="G22" s="135"/>
      <c r="H22" s="135"/>
      <c r="I22" s="135"/>
      <c r="J22" s="135"/>
      <c r="K22" s="182"/>
    </row>
    <row r="23" spans="1:11" ht="18" customHeight="1" x14ac:dyDescent="0.2">
      <c r="E23" s="135"/>
      <c r="F23" s="135"/>
      <c r="G23" s="135"/>
      <c r="H23" s="135"/>
      <c r="I23" s="135"/>
      <c r="J23" s="135"/>
      <c r="K23" s="182"/>
    </row>
    <row r="24" spans="1:11" ht="18" customHeight="1" x14ac:dyDescent="0.2">
      <c r="E24" s="135"/>
      <c r="F24" s="135"/>
      <c r="G24" s="135"/>
      <c r="H24" s="135"/>
      <c r="I24" s="135"/>
      <c r="J24" s="135"/>
      <c r="K24" s="182"/>
    </row>
    <row r="25" spans="1:11" ht="18" customHeight="1" x14ac:dyDescent="0.2">
      <c r="E25" s="135"/>
      <c r="F25" s="135"/>
      <c r="G25" s="135"/>
      <c r="H25" s="135"/>
      <c r="I25" s="135"/>
      <c r="J25" s="135"/>
      <c r="K25" s="135"/>
    </row>
    <row r="26" spans="1:11" ht="18" customHeight="1" x14ac:dyDescent="0.2">
      <c r="E26" s="135"/>
      <c r="F26" s="135"/>
      <c r="G26" s="135"/>
      <c r="H26" s="135"/>
      <c r="I26" s="135"/>
      <c r="J26" s="135"/>
      <c r="K26" s="135"/>
    </row>
    <row r="27" spans="1:11" ht="18" customHeight="1" x14ac:dyDescent="0.2">
      <c r="K27" s="135"/>
    </row>
    <row r="28" spans="1:11" ht="18" customHeight="1" x14ac:dyDescent="0.2">
      <c r="K28" s="135"/>
    </row>
    <row r="29" spans="1:11" ht="18" customHeight="1" x14ac:dyDescent="0.2"/>
    <row r="30" spans="1:11" ht="33" customHeight="1" x14ac:dyDescent="0.2"/>
    <row r="31" spans="1:11" ht="33" customHeight="1" x14ac:dyDescent="0.2">
      <c r="F31" s="136"/>
    </row>
    <row r="32" spans="1:11" ht="38.25" customHeight="1" x14ac:dyDescent="0.2"/>
    <row r="33" spans="2:2" ht="38.25" customHeight="1" x14ac:dyDescent="0.2"/>
    <row r="34" spans="2:2" ht="38.25" customHeight="1" x14ac:dyDescent="0.2">
      <c r="B34" s="137"/>
    </row>
    <row r="35" spans="2:2" ht="48.75" customHeight="1" x14ac:dyDescent="0.2"/>
    <row r="36" spans="2:2" ht="23.25" customHeight="1" x14ac:dyDescent="0.2"/>
    <row r="37" spans="2:2" ht="23.25" customHeight="1" x14ac:dyDescent="0.2"/>
    <row r="39" spans="2:2" ht="8.25" customHeight="1" x14ac:dyDescent="0.2"/>
    <row r="40" spans="2:2" hidden="1" x14ac:dyDescent="0.2"/>
    <row r="41" spans="2:2" hidden="1" x14ac:dyDescent="0.2"/>
    <row r="42" spans="2:2" hidden="1" x14ac:dyDescent="0.2"/>
    <row r="43" spans="2:2" hidden="1" x14ac:dyDescent="0.2"/>
    <row r="44" spans="2:2" hidden="1" x14ac:dyDescent="0.2"/>
    <row r="52" spans="1:1" x14ac:dyDescent="0.2">
      <c r="A52" s="138"/>
    </row>
  </sheetData>
  <autoFilter ref="B21:B31"/>
  <mergeCells count="12">
    <mergeCell ref="B16:E16"/>
    <mergeCell ref="K16:K18"/>
    <mergeCell ref="K20:K24"/>
    <mergeCell ref="A7:J7"/>
    <mergeCell ref="A9:J9"/>
    <mergeCell ref="B10:B11"/>
    <mergeCell ref="C10:C11"/>
    <mergeCell ref="D10:D11"/>
    <mergeCell ref="E10:E11"/>
    <mergeCell ref="F10:F11"/>
    <mergeCell ref="I10:J10"/>
    <mergeCell ref="A8:J8"/>
  </mergeCells>
  <conditionalFormatting sqref="I12">
    <cfRule type="cellIs" dxfId="8" priority="1" stopIfTrue="1" operator="lessThan">
      <formula>0</formula>
    </cfRule>
  </conditionalFormatting>
  <printOptions horizontalCentered="1"/>
  <pageMargins left="0.59055118110236227" right="0.59055118110236227" top="0.39370078740157483" bottom="0.39370078740157483" header="0" footer="0"/>
  <pageSetup scale="98" orientation="portrait" r:id="rId1"/>
  <headerFooter alignWithMargins="0">
    <oddFooter>&amp;C&amp;8&amp;P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6"/>
  <sheetViews>
    <sheetView showGridLines="0" zoomScale="73" zoomScaleNormal="73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6" s="105" customFormat="1" ht="12" customHeight="1" x14ac:dyDescent="0.15">
      <c r="A5" s="140" t="s">
        <v>58</v>
      </c>
      <c r="B5" s="141"/>
      <c r="C5" s="141"/>
      <c r="D5" s="141"/>
      <c r="E5" s="108"/>
      <c r="F5" s="107"/>
      <c r="G5" s="107"/>
      <c r="H5" s="107"/>
      <c r="I5" s="107"/>
      <c r="J5" s="107"/>
    </row>
    <row r="6" spans="1:16" s="105" customFormat="1" ht="12" customHeight="1" x14ac:dyDescent="0.15">
      <c r="E6" s="108"/>
      <c r="F6" s="107"/>
      <c r="G6" s="106"/>
      <c r="H6" s="106"/>
      <c r="I6" s="106"/>
      <c r="J6" s="106"/>
    </row>
    <row r="7" spans="1:16" s="1" customFormat="1" ht="24.75" customHeight="1" x14ac:dyDescent="0.15">
      <c r="A7" s="183" t="s">
        <v>43</v>
      </c>
      <c r="B7" s="183"/>
      <c r="C7" s="183"/>
      <c r="D7" s="183"/>
      <c r="E7" s="183"/>
      <c r="F7" s="183"/>
      <c r="G7" s="183"/>
      <c r="H7" s="183"/>
      <c r="I7" s="183"/>
      <c r="J7" s="2"/>
      <c r="K7" s="2"/>
      <c r="L7" s="3"/>
      <c r="M7" s="3"/>
      <c r="N7" s="3"/>
      <c r="O7" s="3"/>
      <c r="P7" s="3"/>
    </row>
    <row r="8" spans="1:16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4"/>
      <c r="P9" s="4"/>
    </row>
    <row r="10" spans="1:16" s="5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8"/>
      <c r="H10" s="95"/>
      <c r="I10" s="95"/>
      <c r="J10" s="27"/>
      <c r="K10" s="28"/>
      <c r="N10" s="4"/>
      <c r="O10" s="4"/>
      <c r="P10" s="4"/>
    </row>
    <row r="11" spans="1:16" s="5" customFormat="1" ht="24.95" customHeight="1" x14ac:dyDescent="0.25">
      <c r="A11" s="85"/>
      <c r="B11" s="186">
        <v>2010</v>
      </c>
      <c r="C11" s="186">
        <v>2011</v>
      </c>
      <c r="D11" s="186">
        <v>2012</v>
      </c>
      <c r="E11" s="186">
        <v>2013</v>
      </c>
      <c r="F11" s="186">
        <v>2014</v>
      </c>
      <c r="G11" s="89"/>
      <c r="H11" s="185" t="s">
        <v>54</v>
      </c>
      <c r="I11" s="185"/>
      <c r="J11" s="27"/>
      <c r="K11" s="28"/>
      <c r="N11" s="4"/>
      <c r="O11" s="4"/>
      <c r="P11" s="4"/>
    </row>
    <row r="12" spans="1:16" s="6" customFormat="1" ht="24.95" customHeight="1" x14ac:dyDescent="0.25">
      <c r="A12" s="86"/>
      <c r="B12" s="186"/>
      <c r="C12" s="186"/>
      <c r="D12" s="186"/>
      <c r="E12" s="186"/>
      <c r="F12" s="186"/>
      <c r="G12" s="89"/>
      <c r="H12" s="152" t="s">
        <v>1</v>
      </c>
      <c r="I12" s="152" t="s">
        <v>2</v>
      </c>
      <c r="J12" s="27"/>
      <c r="K12" s="59"/>
      <c r="N12" s="191"/>
      <c r="O12" s="191"/>
      <c r="P12" s="191"/>
    </row>
    <row r="13" spans="1:16" s="6" customFormat="1" ht="90" customHeight="1" x14ac:dyDescent="0.25">
      <c r="A13" s="99" t="s">
        <v>41</v>
      </c>
      <c r="B13" s="92">
        <v>90506</v>
      </c>
      <c r="C13" s="92">
        <v>98742</v>
      </c>
      <c r="D13" s="92">
        <v>117330.86495</v>
      </c>
      <c r="E13" s="92">
        <v>137147.67283</v>
      </c>
      <c r="F13" s="92">
        <v>151173.24499000001</v>
      </c>
      <c r="G13" s="93"/>
      <c r="H13" s="96">
        <f>F13-E13</f>
        <v>14025.572160000011</v>
      </c>
      <c r="I13" s="97">
        <f>F13/E13-1</f>
        <v>0.10226620598502811</v>
      </c>
      <c r="J13" s="27"/>
      <c r="K13" s="59"/>
      <c r="L13" s="21"/>
      <c r="N13" s="191"/>
      <c r="O13" s="191"/>
      <c r="P13" s="191"/>
    </row>
    <row r="14" spans="1:16" s="6" customFormat="1" ht="90" customHeight="1" x14ac:dyDescent="0.25">
      <c r="A14" s="99" t="s">
        <v>3</v>
      </c>
      <c r="B14" s="92">
        <v>518241</v>
      </c>
      <c r="C14" s="92">
        <v>560225</v>
      </c>
      <c r="D14" s="92">
        <v>621909.5</v>
      </c>
      <c r="E14" s="92">
        <v>600163.1</v>
      </c>
      <c r="F14" s="92">
        <v>613052.1</v>
      </c>
      <c r="G14" s="93"/>
      <c r="H14" s="96">
        <f>F14-E14</f>
        <v>12889</v>
      </c>
      <c r="I14" s="97">
        <f>F14/E14-1</f>
        <v>2.1475828820532339E-2</v>
      </c>
      <c r="J14" s="29"/>
      <c r="K14" s="59"/>
      <c r="N14" s="191"/>
      <c r="O14" s="191"/>
      <c r="P14" s="191"/>
    </row>
    <row r="15" spans="1:16" s="6" customFormat="1" ht="90" customHeight="1" x14ac:dyDescent="0.25">
      <c r="A15" s="153" t="s">
        <v>42</v>
      </c>
      <c r="B15" s="154">
        <f t="shared" ref="B15:F15" si="0">IF(B14=0,0,(B13/B14)*100)</f>
        <v>17.464075594173366</v>
      </c>
      <c r="C15" s="154">
        <f t="shared" si="0"/>
        <v>17.625418358695168</v>
      </c>
      <c r="D15" s="154">
        <f t="shared" si="0"/>
        <v>18.866228116791913</v>
      </c>
      <c r="E15" s="154">
        <f t="shared" si="0"/>
        <v>22.851733608747356</v>
      </c>
      <c r="F15" s="154">
        <f t="shared" si="0"/>
        <v>24.65911869317469</v>
      </c>
      <c r="G15" s="94"/>
      <c r="H15" s="192">
        <f>F15-E15</f>
        <v>1.8073850844273345</v>
      </c>
      <c r="I15" s="192"/>
      <c r="J15" s="31"/>
      <c r="K15" s="59"/>
      <c r="L15" s="7"/>
      <c r="N15" s="191"/>
      <c r="O15" s="191"/>
      <c r="P15" s="191"/>
    </row>
    <row r="16" spans="1:16" s="6" customFormat="1" ht="9.75" customHeight="1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31"/>
      <c r="K16" s="59"/>
      <c r="L16" s="7"/>
      <c r="N16" s="22"/>
      <c r="O16" s="22"/>
      <c r="P16" s="22"/>
    </row>
    <row r="17" spans="1:35" ht="15" customHeight="1" x14ac:dyDescent="0.2">
      <c r="A17" s="60"/>
      <c r="B17" s="60"/>
      <c r="C17" s="60"/>
      <c r="D17" s="60"/>
      <c r="E17" s="60"/>
      <c r="F17" s="60"/>
      <c r="G17" s="60"/>
      <c r="H17" s="60"/>
      <c r="I17" s="60"/>
      <c r="J17" s="36"/>
      <c r="K17" s="51"/>
      <c r="N17" s="191"/>
      <c r="O17" s="191"/>
      <c r="P17" s="191"/>
    </row>
    <row r="18" spans="1:35" ht="15" customHeight="1" x14ac:dyDescent="0.25">
      <c r="A18" s="37"/>
      <c r="B18" s="37"/>
      <c r="C18" s="38"/>
      <c r="D18" s="38"/>
      <c r="E18" s="38"/>
      <c r="F18" s="38"/>
      <c r="G18" s="38"/>
      <c r="H18" s="35"/>
      <c r="I18" s="35"/>
      <c r="J18" s="39"/>
      <c r="K18" s="25"/>
      <c r="N18" s="191"/>
      <c r="O18" s="191"/>
      <c r="P18" s="191"/>
    </row>
    <row r="19" spans="1:35" ht="15" customHeight="1" x14ac:dyDescent="0.2">
      <c r="A19" s="40"/>
      <c r="B19" s="40"/>
      <c r="C19" s="42"/>
      <c r="D19" s="42"/>
      <c r="E19" s="41"/>
      <c r="F19" s="41"/>
      <c r="G19" s="41"/>
      <c r="H19" s="43"/>
      <c r="I19" s="43"/>
      <c r="J19" s="25"/>
      <c r="K19" s="25"/>
      <c r="N19" s="191"/>
      <c r="O19" s="191"/>
      <c r="P19" s="191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39"/>
      <c r="N21" s="191"/>
      <c r="O21" s="191"/>
      <c r="P21" s="191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1"/>
      <c r="O22" s="191"/>
      <c r="P22" s="191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91"/>
      <c r="O23" s="191"/>
      <c r="P23" s="191"/>
      <c r="AF23" s="193"/>
      <c r="AG23" s="188"/>
      <c r="AH23" s="10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1"/>
      <c r="O24" s="191"/>
      <c r="P24" s="191"/>
      <c r="Q24" s="9"/>
      <c r="AF24" s="193"/>
      <c r="AG24" s="189"/>
      <c r="AH24" s="10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1"/>
      <c r="O25" s="191"/>
      <c r="P25" s="191"/>
      <c r="Q25" s="9"/>
      <c r="AF25" s="193"/>
      <c r="AG25" s="189"/>
      <c r="AH25" s="10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93"/>
      <c r="AG26" s="190"/>
      <c r="AH26" s="10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3"/>
      <c r="AG27" s="188"/>
      <c r="AH27" s="10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193"/>
      <c r="AG28" s="189"/>
      <c r="AH28" s="10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93"/>
      <c r="AG29" s="189"/>
      <c r="AH29" s="10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93"/>
      <c r="AG30" s="190"/>
      <c r="AH30" s="10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3"/>
      <c r="AG31" s="13"/>
      <c r="AH31" s="10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8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</sheetData>
  <dataConsolidate/>
  <mergeCells count="16">
    <mergeCell ref="AG23:AG26"/>
    <mergeCell ref="AG27:AG30"/>
    <mergeCell ref="N12:P15"/>
    <mergeCell ref="H15:I15"/>
    <mergeCell ref="N17:P19"/>
    <mergeCell ref="N21:P25"/>
    <mergeCell ref="AF23:AF31"/>
    <mergeCell ref="A7:I7"/>
    <mergeCell ref="A8:I8"/>
    <mergeCell ref="H11:I11"/>
    <mergeCell ref="B11:B12"/>
    <mergeCell ref="B10:F10"/>
    <mergeCell ref="E11:E12"/>
    <mergeCell ref="C11:C12"/>
    <mergeCell ref="D11:D12"/>
    <mergeCell ref="F11:F12"/>
  </mergeCells>
  <conditionalFormatting sqref="H13:H16 I13:I14">
    <cfRule type="cellIs" dxfId="7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0"/>
  <sheetViews>
    <sheetView showGridLines="0" topLeftCell="A4" zoomScaleNormal="100" zoomScaleSheetLayoutView="80" workbookViewId="0">
      <selection activeCell="K14" sqref="K14"/>
    </sheetView>
  </sheetViews>
  <sheetFormatPr baseColWidth="10" defaultRowHeight="12.75" x14ac:dyDescent="0.2"/>
  <cols>
    <col min="1" max="1" width="15.42578125" style="8" customWidth="1"/>
    <col min="2" max="6" width="9.7109375" style="8" customWidth="1"/>
    <col min="7" max="7" width="1" style="8" customWidth="1"/>
    <col min="8" max="9" width="9.7109375" style="8" customWidth="1"/>
    <col min="10" max="10" width="11.7109375" style="8" customWidth="1"/>
    <col min="11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5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5" s="105" customFormat="1" ht="12" customHeight="1" x14ac:dyDescent="0.15">
      <c r="B6" s="141"/>
      <c r="C6" s="141"/>
      <c r="D6" s="141"/>
      <c r="E6" s="108"/>
      <c r="F6" s="107"/>
      <c r="G6" s="107"/>
      <c r="H6" s="107"/>
      <c r="I6" s="107"/>
      <c r="J6" s="107"/>
    </row>
    <row r="7" spans="1:15" s="1" customFormat="1" ht="21.95" customHeight="1" x14ac:dyDescent="0.15">
      <c r="A7" s="183" t="s">
        <v>4</v>
      </c>
      <c r="B7" s="183"/>
      <c r="C7" s="183"/>
      <c r="D7" s="183"/>
      <c r="E7" s="183"/>
      <c r="F7" s="183"/>
      <c r="G7" s="183"/>
      <c r="H7" s="183"/>
      <c r="I7" s="183"/>
      <c r="J7" s="24"/>
      <c r="K7" s="3"/>
      <c r="L7" s="3"/>
      <c r="M7" s="3"/>
      <c r="N7" s="3"/>
      <c r="O7" s="3"/>
    </row>
    <row r="8" spans="1:15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5"/>
      <c r="H10" s="95"/>
      <c r="I10" s="95"/>
      <c r="J10" s="28"/>
      <c r="M10" s="18"/>
      <c r="N10" s="18"/>
      <c r="O10" s="18"/>
    </row>
    <row r="11" spans="1:15" s="5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J11" s="28"/>
      <c r="M11" s="18"/>
      <c r="N11" s="18"/>
      <c r="O11" s="18"/>
    </row>
    <row r="12" spans="1:15" s="6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J12" s="48"/>
      <c r="M12" s="191"/>
      <c r="N12" s="191"/>
      <c r="O12" s="191"/>
    </row>
    <row r="13" spans="1:15" s="6" customFormat="1" ht="90" customHeight="1" x14ac:dyDescent="0.25">
      <c r="A13" s="99" t="s">
        <v>5</v>
      </c>
      <c r="B13" s="92">
        <v>518241</v>
      </c>
      <c r="C13" s="92">
        <v>560225</v>
      </c>
      <c r="D13" s="92">
        <v>621909.5</v>
      </c>
      <c r="E13" s="92">
        <v>600163.1</v>
      </c>
      <c r="F13" s="92">
        <v>613052.1</v>
      </c>
      <c r="G13" s="93"/>
      <c r="H13" s="96">
        <f>F13-E13</f>
        <v>12889</v>
      </c>
      <c r="I13" s="97">
        <f>F13/E13-1</f>
        <v>2.1475828820532339E-2</v>
      </c>
      <c r="J13" s="48"/>
      <c r="K13" s="21"/>
      <c r="M13" s="191"/>
      <c r="N13" s="191"/>
      <c r="O13" s="191"/>
    </row>
    <row r="14" spans="1:15" s="6" customFormat="1" ht="90" customHeight="1" x14ac:dyDescent="0.25">
      <c r="A14" s="99" t="s">
        <v>6</v>
      </c>
      <c r="B14" s="92">
        <v>599924</v>
      </c>
      <c r="C14" s="92">
        <v>614651</v>
      </c>
      <c r="D14" s="92">
        <v>720679.2</v>
      </c>
      <c r="E14" s="92">
        <v>657148.1</v>
      </c>
      <c r="F14" s="92">
        <v>647302.9</v>
      </c>
      <c r="G14" s="93"/>
      <c r="H14" s="96">
        <f>F14-E14</f>
        <v>-9845.1999999999534</v>
      </c>
      <c r="I14" s="97">
        <f>F14/E14-1</f>
        <v>-1.4981706558993224E-2</v>
      </c>
      <c r="J14" s="56"/>
      <c r="K14" s="71"/>
      <c r="M14" s="191"/>
      <c r="N14" s="191"/>
      <c r="O14" s="191"/>
    </row>
    <row r="15" spans="1:15" s="6" customFormat="1" ht="90" customHeight="1" x14ac:dyDescent="0.25">
      <c r="A15" s="153" t="s">
        <v>7</v>
      </c>
      <c r="B15" s="154">
        <f t="shared" ref="B15:F15" si="0">IF(B14=0,0,(B13/B14)*100)</f>
        <v>86.384442029323722</v>
      </c>
      <c r="C15" s="154">
        <f t="shared" si="0"/>
        <v>91.145218994193456</v>
      </c>
      <c r="D15" s="154">
        <f t="shared" si="0"/>
        <v>86.29491457502867</v>
      </c>
      <c r="E15" s="154">
        <f t="shared" si="0"/>
        <v>91.3284387491952</v>
      </c>
      <c r="F15" s="154">
        <f t="shared" si="0"/>
        <v>94.708690475509997</v>
      </c>
      <c r="G15" s="94"/>
      <c r="H15" s="195">
        <f>F15-E15</f>
        <v>3.3802517263147962</v>
      </c>
      <c r="I15" s="195"/>
      <c r="J15" s="31"/>
      <c r="K15" s="7"/>
      <c r="M15" s="191"/>
      <c r="N15" s="191"/>
      <c r="O15" s="191"/>
    </row>
    <row r="16" spans="1:15" ht="8.25" customHeight="1" x14ac:dyDescent="0.25">
      <c r="A16" s="32"/>
      <c r="B16" s="196"/>
      <c r="C16" s="196"/>
      <c r="D16" s="196"/>
      <c r="E16" s="196"/>
      <c r="F16" s="33"/>
      <c r="G16" s="34"/>
      <c r="H16" s="35"/>
      <c r="I16" s="35"/>
      <c r="J16" s="25"/>
      <c r="M16" s="191"/>
      <c r="N16" s="191"/>
      <c r="O16" s="191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91"/>
      <c r="N17" s="191"/>
      <c r="O17" s="191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M18" s="191"/>
      <c r="N18" s="191"/>
      <c r="O18" s="191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M20" s="191"/>
      <c r="N20" s="191"/>
      <c r="O20" s="191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M21" s="191"/>
      <c r="N21" s="191"/>
      <c r="O21" s="191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9"/>
      <c r="L22" s="9"/>
      <c r="M22" s="191"/>
      <c r="N22" s="191"/>
      <c r="O22" s="191"/>
      <c r="AE22" s="193"/>
      <c r="AF22" s="188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5"/>
      <c r="K23" s="9"/>
      <c r="L23" s="9"/>
      <c r="M23" s="191"/>
      <c r="N23" s="191"/>
      <c r="O23" s="191"/>
      <c r="P23" s="9"/>
      <c r="AE23" s="193"/>
      <c r="AF23" s="189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1"/>
      <c r="N24" s="191"/>
      <c r="O24" s="191"/>
      <c r="P24" s="9"/>
      <c r="AE24" s="193"/>
      <c r="AF24" s="189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57"/>
      <c r="K25" s="9"/>
      <c r="L25" s="9"/>
      <c r="M25" s="9"/>
      <c r="N25" s="9"/>
      <c r="O25" s="9"/>
      <c r="P25" s="9"/>
      <c r="AE25" s="193"/>
      <c r="AF25" s="190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57"/>
      <c r="K26" s="9"/>
      <c r="L26" s="9"/>
      <c r="M26" s="9"/>
      <c r="N26" s="9"/>
      <c r="O26" s="9"/>
      <c r="P26" s="9"/>
      <c r="AE26" s="193"/>
      <c r="AF26" s="188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58"/>
      <c r="M27" s="9"/>
      <c r="N27" s="9"/>
      <c r="O27" s="9"/>
      <c r="P27" s="9"/>
      <c r="AE27" s="193"/>
      <c r="AF27" s="189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58"/>
      <c r="M28" s="9"/>
      <c r="N28" s="9"/>
      <c r="O28" s="9"/>
      <c r="P28" s="9"/>
      <c r="AE28" s="193"/>
      <c r="AF28" s="189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58"/>
      <c r="AE29" s="193"/>
      <c r="AF29" s="190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58"/>
      <c r="AE30" s="193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58"/>
      <c r="AE31" s="193"/>
      <c r="AF31" s="17"/>
      <c r="AG31" s="19"/>
      <c r="AH31" s="11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23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23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8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6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63"/>
  <sheetViews>
    <sheetView showGridLines="0" zoomScale="90" zoomScaleNormal="9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4" width="13" style="8" customWidth="1"/>
    <col min="15" max="15" width="10.28515625" style="8" customWidth="1"/>
    <col min="16" max="16384" width="11.42578125" style="8"/>
  </cols>
  <sheetData>
    <row r="1" spans="1:15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5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5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5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5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5" s="105" customFormat="1" ht="12.75" customHeight="1" x14ac:dyDescent="0.15">
      <c r="B6" s="141"/>
      <c r="C6" s="141"/>
      <c r="D6" s="141"/>
      <c r="E6" s="141"/>
      <c r="F6" s="107"/>
      <c r="G6" s="107"/>
      <c r="H6" s="107"/>
      <c r="I6" s="107"/>
      <c r="J6" s="107"/>
    </row>
    <row r="7" spans="1:15" s="1" customFormat="1" ht="21.95" customHeight="1" x14ac:dyDescent="0.15">
      <c r="A7" s="183" t="s">
        <v>8</v>
      </c>
      <c r="B7" s="183"/>
      <c r="C7" s="183"/>
      <c r="D7" s="183"/>
      <c r="E7" s="183"/>
      <c r="F7" s="183"/>
      <c r="G7" s="183"/>
      <c r="H7" s="183"/>
      <c r="I7" s="183"/>
      <c r="J7" s="20"/>
      <c r="K7" s="3"/>
      <c r="L7" s="3"/>
      <c r="M7" s="3"/>
      <c r="N7" s="3"/>
      <c r="O7" s="3"/>
    </row>
    <row r="8" spans="1:15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0"/>
      <c r="K8" s="3"/>
      <c r="L8" s="3"/>
      <c r="M8" s="3"/>
      <c r="N8" s="3"/>
      <c r="O8" s="3"/>
    </row>
    <row r="9" spans="1:15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6"/>
      <c r="N9" s="18"/>
      <c r="O9" s="18"/>
    </row>
    <row r="10" spans="1:15" s="5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5"/>
      <c r="H10" s="95"/>
      <c r="I10" s="95"/>
      <c r="J10" s="28"/>
      <c r="M10" s="18"/>
      <c r="N10" s="18"/>
      <c r="O10" s="18"/>
    </row>
    <row r="11" spans="1:15" s="5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J11" s="28"/>
      <c r="M11" s="18"/>
      <c r="N11" s="18"/>
      <c r="O11" s="18"/>
    </row>
    <row r="12" spans="1:15" s="6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J12" s="27"/>
      <c r="M12" s="191"/>
      <c r="N12" s="191"/>
      <c r="O12" s="191"/>
    </row>
    <row r="13" spans="1:15" s="6" customFormat="1" ht="90" customHeight="1" x14ac:dyDescent="0.25">
      <c r="A13" s="99" t="s">
        <v>9</v>
      </c>
      <c r="B13" s="92">
        <v>472713</v>
      </c>
      <c r="C13" s="92">
        <v>522410</v>
      </c>
      <c r="D13" s="92">
        <v>592994.5</v>
      </c>
      <c r="E13" s="92">
        <v>559675.9</v>
      </c>
      <c r="F13" s="92">
        <v>569354.19999999995</v>
      </c>
      <c r="G13" s="93"/>
      <c r="H13" s="96">
        <f>F13-E13</f>
        <v>9678.2999999999302</v>
      </c>
      <c r="I13" s="97">
        <f>F13/E13-1</f>
        <v>1.7292686713864081E-2</v>
      </c>
      <c r="J13" s="27"/>
      <c r="M13" s="191"/>
      <c r="N13" s="191"/>
      <c r="O13" s="191"/>
    </row>
    <row r="14" spans="1:15" s="6" customFormat="1" ht="90" customHeight="1" x14ac:dyDescent="0.25">
      <c r="A14" s="99" t="s">
        <v>10</v>
      </c>
      <c r="B14" s="92">
        <v>522271</v>
      </c>
      <c r="C14" s="92">
        <v>546914</v>
      </c>
      <c r="D14" s="92">
        <v>634664.6</v>
      </c>
      <c r="E14" s="92">
        <v>584645.80000000005</v>
      </c>
      <c r="F14" s="92">
        <v>569365.9</v>
      </c>
      <c r="G14" s="93"/>
      <c r="H14" s="96">
        <f>F14-E14</f>
        <v>-15279.900000000023</v>
      </c>
      <c r="I14" s="97">
        <f>F14/E14-1</f>
        <v>-2.6135311328671196E-2</v>
      </c>
      <c r="J14" s="48"/>
      <c r="M14" s="191"/>
      <c r="N14" s="191"/>
      <c r="O14" s="191"/>
    </row>
    <row r="15" spans="1:15" s="6" customFormat="1" ht="90" customHeight="1" x14ac:dyDescent="0.25">
      <c r="A15" s="153" t="s">
        <v>11</v>
      </c>
      <c r="B15" s="154">
        <f>IF(B14=0,0,(B13/B14)*100)</f>
        <v>90.511056520465431</v>
      </c>
      <c r="C15" s="154">
        <f>IF(C14=0,0,(C13/C14)*100)</f>
        <v>95.519588088803715</v>
      </c>
      <c r="D15" s="154">
        <f>IF(D14=0,0,(D13/D14)*100)</f>
        <v>93.434311603325597</v>
      </c>
      <c r="E15" s="154">
        <f>IF(E14=0,0,(E13/E14)*100)</f>
        <v>95.729055096265114</v>
      </c>
      <c r="F15" s="155">
        <f>IF(F14=0,0,(F13/F14)*100)</f>
        <v>99.997945082415356</v>
      </c>
      <c r="G15" s="94"/>
      <c r="H15" s="195">
        <f>F15-E15</f>
        <v>4.2688899861502421</v>
      </c>
      <c r="I15" s="195"/>
      <c r="J15" s="31"/>
      <c r="K15" s="7"/>
      <c r="M15" s="191"/>
      <c r="N15" s="191"/>
      <c r="O15" s="191"/>
    </row>
    <row r="16" spans="1:15" ht="8.25" customHeight="1" x14ac:dyDescent="0.25">
      <c r="A16" s="87"/>
      <c r="B16" s="197"/>
      <c r="C16" s="197"/>
      <c r="D16" s="197"/>
      <c r="E16" s="197"/>
      <c r="F16" s="88"/>
      <c r="G16" s="89"/>
      <c r="H16" s="88"/>
      <c r="I16" s="88"/>
      <c r="J16" s="25"/>
      <c r="M16" s="191"/>
      <c r="N16" s="191"/>
      <c r="O16" s="191"/>
    </row>
    <row r="17" spans="1:34" ht="15" customHeight="1" x14ac:dyDescent="0.25">
      <c r="A17" s="37"/>
      <c r="B17" s="38"/>
      <c r="C17" s="38"/>
      <c r="D17" s="38"/>
      <c r="E17" s="38"/>
      <c r="F17" s="38"/>
      <c r="G17" s="38"/>
      <c r="H17" s="35"/>
      <c r="I17" s="35"/>
      <c r="J17" s="25"/>
      <c r="M17" s="191"/>
      <c r="N17" s="191"/>
      <c r="O17" s="191"/>
    </row>
    <row r="18" spans="1:34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J18" s="25"/>
      <c r="K18" s="15"/>
      <c r="M18" s="191"/>
      <c r="N18" s="191"/>
      <c r="O18" s="191"/>
    </row>
    <row r="19" spans="1:34" ht="15" customHeight="1" x14ac:dyDescent="0.2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15"/>
    </row>
    <row r="20" spans="1:34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15"/>
      <c r="M20" s="191"/>
      <c r="N20" s="191"/>
      <c r="O20" s="191"/>
    </row>
    <row r="21" spans="1:34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15"/>
      <c r="M21" s="191"/>
      <c r="N21" s="191"/>
      <c r="O21" s="191"/>
    </row>
    <row r="22" spans="1:34" ht="15" customHeight="1" x14ac:dyDescent="0.2">
      <c r="A22" s="25"/>
      <c r="B22" s="25"/>
      <c r="C22" s="25"/>
      <c r="D22" s="25"/>
      <c r="E22" s="28"/>
      <c r="F22" s="28"/>
      <c r="G22" s="28"/>
      <c r="H22" s="28"/>
      <c r="I22" s="28"/>
      <c r="J22" s="28"/>
      <c r="K22" s="15"/>
      <c r="L22" s="9"/>
      <c r="M22" s="191"/>
      <c r="N22" s="191"/>
      <c r="O22" s="191"/>
      <c r="AE22" s="193"/>
      <c r="AF22" s="188"/>
      <c r="AG22" s="19"/>
      <c r="AH22" s="11"/>
    </row>
    <row r="23" spans="1:34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9"/>
      <c r="L23" s="9"/>
      <c r="M23" s="191"/>
      <c r="N23" s="191"/>
      <c r="O23" s="191"/>
      <c r="P23" s="9"/>
      <c r="AE23" s="193"/>
      <c r="AF23" s="189"/>
      <c r="AG23" s="19"/>
      <c r="AH23" s="11"/>
    </row>
    <row r="24" spans="1:34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9"/>
      <c r="L24" s="9"/>
      <c r="M24" s="191"/>
      <c r="N24" s="191"/>
      <c r="O24" s="191"/>
      <c r="P24" s="9"/>
      <c r="AE24" s="193"/>
      <c r="AF24" s="189"/>
      <c r="AG24" s="19"/>
      <c r="AH24" s="11"/>
    </row>
    <row r="25" spans="1:34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9"/>
      <c r="L25" s="9"/>
      <c r="M25" s="9"/>
      <c r="N25" s="9"/>
      <c r="O25" s="9"/>
      <c r="P25" s="9"/>
      <c r="AE25" s="193"/>
      <c r="AF25" s="190"/>
      <c r="AG25" s="19"/>
      <c r="AH25" s="12"/>
    </row>
    <row r="26" spans="1:34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9"/>
      <c r="L26" s="9"/>
      <c r="M26" s="9"/>
      <c r="N26" s="9"/>
      <c r="O26" s="9"/>
      <c r="P26" s="9"/>
      <c r="AE26" s="193"/>
      <c r="AF26" s="188"/>
      <c r="AG26" s="19"/>
      <c r="AH26" s="11"/>
    </row>
    <row r="27" spans="1:34" ht="15" customHeight="1" x14ac:dyDescent="0.2">
      <c r="A27" s="25"/>
      <c r="B27" s="25"/>
      <c r="C27" s="25"/>
      <c r="D27" s="25"/>
      <c r="E27" s="25"/>
      <c r="F27" s="25"/>
      <c r="G27" s="25"/>
      <c r="H27" s="25"/>
      <c r="I27" s="25"/>
      <c r="J27" s="25"/>
      <c r="M27" s="9"/>
      <c r="N27" s="9"/>
      <c r="O27" s="9"/>
      <c r="P27" s="9"/>
      <c r="AE27" s="193"/>
      <c r="AF27" s="189"/>
      <c r="AG27" s="19"/>
      <c r="AH27" s="12"/>
    </row>
    <row r="28" spans="1:34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M28" s="9"/>
      <c r="N28" s="9"/>
      <c r="O28" s="9"/>
      <c r="P28" s="9"/>
      <c r="AE28" s="193"/>
      <c r="AF28" s="189"/>
      <c r="AG28" s="19"/>
      <c r="AH28" s="11"/>
    </row>
    <row r="29" spans="1:34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AE29" s="193"/>
      <c r="AF29" s="190"/>
      <c r="AG29" s="19"/>
      <c r="AH29" s="11"/>
    </row>
    <row r="30" spans="1:34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AE30" s="193"/>
      <c r="AF30" s="16"/>
      <c r="AG30" s="19"/>
      <c r="AH30" s="11"/>
    </row>
    <row r="31" spans="1:34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</row>
    <row r="32" spans="1:34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</row>
    <row r="33" spans="1:10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</row>
    <row r="34" spans="1:10" ht="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</row>
    <row r="35" spans="1:10" ht="15" hidden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</row>
    <row r="36" spans="1:10" ht="15" hidden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</row>
    <row r="37" spans="1:10" ht="15" hidden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</row>
    <row r="38" spans="1:10" ht="15" hidden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</row>
    <row r="39" spans="1:10" ht="15" hidden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</row>
    <row r="42" spans="1:10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</row>
    <row r="43" spans="1:10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</row>
    <row r="44" spans="1:10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</row>
    <row r="45" spans="1:10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</row>
    <row r="46" spans="1:10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</row>
    <row r="47" spans="1:10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</row>
    <row r="48" spans="1:10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</row>
    <row r="49" spans="1:10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</row>
    <row r="50" spans="1:10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</row>
    <row r="51" spans="1:10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</row>
    <row r="52" spans="1:10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</row>
    <row r="53" spans="1:10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</row>
    <row r="54" spans="1:10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</row>
    <row r="55" spans="1:10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</row>
    <row r="57" spans="1:10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</row>
    <row r="58" spans="1:10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</row>
    <row r="59" spans="1:10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</row>
    <row r="60" spans="1:10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</row>
    <row r="61" spans="1:10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0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</row>
    <row r="63" spans="1:10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</row>
    <row r="64" spans="1:10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</row>
    <row r="65" spans="1:10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</row>
    <row r="66" spans="1:10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</row>
    <row r="67" spans="1:10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</row>
    <row r="68" spans="1:10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</row>
    <row r="69" spans="1:10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</row>
    <row r="70" spans="1:10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</row>
    <row r="71" spans="1:10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</row>
    <row r="72" spans="1:10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</row>
    <row r="73" spans="1:10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</row>
    <row r="74" spans="1:10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</row>
    <row r="75" spans="1:10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</row>
    <row r="76" spans="1:10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</row>
    <row r="77" spans="1:10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</row>
    <row r="78" spans="1:10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</row>
    <row r="79" spans="1:10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</row>
    <row r="80" spans="1:10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</row>
    <row r="81" spans="1:10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</row>
    <row r="82" spans="1:10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</row>
    <row r="83" spans="1:10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</row>
    <row r="84" spans="1:10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</row>
    <row r="85" spans="1:10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</row>
    <row r="86" spans="1:10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</row>
    <row r="87" spans="1:10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</row>
    <row r="88" spans="1:10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</row>
    <row r="89" spans="1:10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</row>
    <row r="90" spans="1:10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</row>
    <row r="91" spans="1:10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</row>
    <row r="92" spans="1:10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</row>
    <row r="93" spans="1:10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</row>
    <row r="94" spans="1:10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</row>
    <row r="95" spans="1:10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</row>
    <row r="96" spans="1:10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</row>
    <row r="97" spans="1:10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</row>
    <row r="98" spans="1:10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</row>
    <row r="99" spans="1:10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</row>
    <row r="100" spans="1:10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</row>
    <row r="101" spans="1:10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</row>
    <row r="102" spans="1:10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</row>
    <row r="103" spans="1:10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</row>
    <row r="104" spans="1:10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</row>
    <row r="105" spans="1:10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</row>
    <row r="106" spans="1:10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</row>
    <row r="108" spans="1:10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</row>
    <row r="109" spans="1:10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</row>
    <row r="110" spans="1:10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</row>
    <row r="111" spans="1:10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</row>
    <row r="112" spans="1:10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</row>
    <row r="113" spans="1:10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</row>
    <row r="114" spans="1:10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</row>
    <row r="115" spans="1:10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</row>
    <row r="116" spans="1:10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</row>
    <row r="117" spans="1:10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</row>
    <row r="118" spans="1:10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</row>
    <row r="119" spans="1:10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</row>
    <row r="120" spans="1:10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</row>
    <row r="121" spans="1:10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</row>
    <row r="122" spans="1:10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</row>
    <row r="123" spans="1:10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</row>
    <row r="124" spans="1:10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</row>
    <row r="125" spans="1:10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</row>
    <row r="126" spans="1:10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</row>
    <row r="127" spans="1:10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</row>
    <row r="128" spans="1:10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</row>
    <row r="129" spans="1:10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</row>
    <row r="130" spans="1:10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</row>
    <row r="131" spans="1:10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</row>
    <row r="132" spans="1:10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</row>
    <row r="133" spans="1:10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</row>
    <row r="134" spans="1:10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</row>
    <row r="135" spans="1:10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</row>
    <row r="136" spans="1:10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</row>
    <row r="137" spans="1:10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</row>
    <row r="138" spans="1:10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</row>
    <row r="139" spans="1:10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</row>
    <row r="140" spans="1:10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</row>
    <row r="141" spans="1:10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</row>
    <row r="142" spans="1:10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</row>
    <row r="143" spans="1:10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</row>
    <row r="144" spans="1:10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</row>
    <row r="145" spans="1:10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</row>
    <row r="146" spans="1:10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</row>
    <row r="147" spans="1:10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</row>
    <row r="148" spans="1:10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</row>
    <row r="149" spans="1:10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</row>
    <row r="150" spans="1:10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</row>
    <row r="151" spans="1:10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</row>
    <row r="152" spans="1:10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</row>
    <row r="153" spans="1:10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</row>
    <row r="154" spans="1:10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</row>
    <row r="155" spans="1:10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</row>
    <row r="156" spans="1:10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</row>
    <row r="157" spans="1:10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</row>
    <row r="158" spans="1:10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</row>
    <row r="159" spans="1:10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</row>
    <row r="160" spans="1:10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</row>
    <row r="161" spans="1:10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</row>
    <row r="162" spans="1:10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</row>
    <row r="163" spans="1:10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</row>
  </sheetData>
  <mergeCells count="17">
    <mergeCell ref="AF22:AF25"/>
    <mergeCell ref="AF26:AF29"/>
    <mergeCell ref="M12:O15"/>
    <mergeCell ref="H15:I15"/>
    <mergeCell ref="B16:E16"/>
    <mergeCell ref="M16:O18"/>
    <mergeCell ref="M20:O24"/>
    <mergeCell ref="AE22:AE30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5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3"/>
  <sheetViews>
    <sheetView showGridLines="0" zoomScale="90" zoomScaleNormal="90" zoomScaleSheetLayoutView="80" workbookViewId="0">
      <selection activeCell="B13" sqref="B13:F14"/>
    </sheetView>
  </sheetViews>
  <sheetFormatPr baseColWidth="10" defaultRowHeight="15" x14ac:dyDescent="0.2"/>
  <cols>
    <col min="1" max="1" width="15" style="25" customWidth="1"/>
    <col min="2" max="6" width="9.7109375" style="25" customWidth="1"/>
    <col min="7" max="7" width="1" style="25" customWidth="1"/>
    <col min="8" max="9" width="9.7109375" style="25" customWidth="1"/>
    <col min="10" max="10" width="17.140625" style="25" customWidth="1"/>
    <col min="11" max="15" width="13" style="25" customWidth="1"/>
    <col min="16" max="16" width="10.28515625" style="25" customWidth="1"/>
    <col min="17" max="16384" width="11.42578125" style="25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6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6" s="27" customFormat="1" ht="15" customHeight="1" x14ac:dyDescent="0.25">
      <c r="A6" s="82"/>
      <c r="C6" s="83"/>
      <c r="D6" s="83"/>
      <c r="E6" s="83"/>
      <c r="F6" s="83"/>
      <c r="G6" s="83"/>
      <c r="H6" s="83"/>
      <c r="I6" s="83"/>
      <c r="J6" s="28"/>
      <c r="K6" s="28"/>
    </row>
    <row r="7" spans="1:16" ht="21.95" customHeight="1" x14ac:dyDescent="0.2">
      <c r="A7" s="183" t="s">
        <v>12</v>
      </c>
      <c r="B7" s="183"/>
      <c r="C7" s="183"/>
      <c r="D7" s="183"/>
      <c r="E7" s="183"/>
      <c r="F7" s="183"/>
      <c r="G7" s="183"/>
      <c r="H7" s="183"/>
      <c r="I7" s="183"/>
      <c r="J7" s="66"/>
      <c r="K7" s="66"/>
      <c r="L7" s="66"/>
      <c r="M7" s="66"/>
      <c r="N7" s="66"/>
      <c r="O7" s="66"/>
      <c r="P7" s="66"/>
    </row>
    <row r="8" spans="1:16" ht="15" customHeight="1" x14ac:dyDescent="0.2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24"/>
      <c r="L8" s="66"/>
      <c r="M8" s="66"/>
      <c r="N8" s="66"/>
      <c r="O8" s="66"/>
      <c r="P8" s="66"/>
    </row>
    <row r="9" spans="1:16" ht="15" customHeight="1" x14ac:dyDescent="0.2">
      <c r="A9" s="84"/>
      <c r="B9" s="84"/>
      <c r="C9" s="84"/>
      <c r="D9" s="84"/>
      <c r="E9" s="84"/>
      <c r="F9" s="84"/>
      <c r="G9" s="84"/>
      <c r="H9" s="86"/>
      <c r="I9" s="84"/>
      <c r="K9" s="26"/>
      <c r="O9" s="44"/>
      <c r="P9" s="44"/>
    </row>
    <row r="10" spans="1:16" s="27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5"/>
      <c r="H10" s="95"/>
      <c r="I10" s="95"/>
      <c r="K10" s="28"/>
      <c r="N10" s="44"/>
      <c r="O10" s="44"/>
      <c r="P10" s="44"/>
    </row>
    <row r="11" spans="1:16" s="27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K11" s="28"/>
      <c r="N11" s="44"/>
      <c r="O11" s="44"/>
      <c r="P11" s="44"/>
    </row>
    <row r="12" spans="1:16" s="27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K12" s="53"/>
      <c r="N12" s="198"/>
      <c r="O12" s="198"/>
      <c r="P12" s="198"/>
    </row>
    <row r="13" spans="1:16" s="27" customFormat="1" ht="90" customHeight="1" x14ac:dyDescent="0.25">
      <c r="A13" s="99" t="s">
        <v>13</v>
      </c>
      <c r="B13" s="92">
        <v>517487</v>
      </c>
      <c r="C13" s="92">
        <v>556962</v>
      </c>
      <c r="D13" s="92">
        <v>540007.29999999993</v>
      </c>
      <c r="E13" s="92">
        <v>591915.69999999995</v>
      </c>
      <c r="F13" s="92">
        <v>601977.4</v>
      </c>
      <c r="G13" s="93"/>
      <c r="H13" s="96">
        <f>F13-E13</f>
        <v>10061.70000000007</v>
      </c>
      <c r="I13" s="97">
        <f>F13/E13-1</f>
        <v>1.6998535433339734E-2</v>
      </c>
      <c r="N13" s="198"/>
      <c r="O13" s="198"/>
      <c r="P13" s="198"/>
    </row>
    <row r="14" spans="1:16" s="27" customFormat="1" ht="90" customHeight="1" x14ac:dyDescent="0.25">
      <c r="A14" s="99" t="s">
        <v>14</v>
      </c>
      <c r="B14" s="92">
        <v>569174</v>
      </c>
      <c r="C14" s="92">
        <v>609286</v>
      </c>
      <c r="D14" s="92">
        <v>635864.80000000005</v>
      </c>
      <c r="E14" s="92">
        <v>648900.69999999995</v>
      </c>
      <c r="F14" s="92">
        <v>636228.20000000007</v>
      </c>
      <c r="G14" s="93"/>
      <c r="H14" s="96">
        <f>F14-E14</f>
        <v>-12672.499999999884</v>
      </c>
      <c r="I14" s="97">
        <f>F14/E14-1</f>
        <v>-1.9529182199988226E-2</v>
      </c>
      <c r="J14" s="29"/>
      <c r="K14" s="30"/>
      <c r="N14" s="198"/>
      <c r="O14" s="198"/>
      <c r="P14" s="198"/>
    </row>
    <row r="15" spans="1:16" s="27" customFormat="1" ht="90" customHeight="1" x14ac:dyDescent="0.25">
      <c r="A15" s="153" t="s">
        <v>15</v>
      </c>
      <c r="B15" s="154">
        <f>IF(B14=0,0,(B13/B14)*100)</f>
        <v>90.91894570026038</v>
      </c>
      <c r="C15" s="154">
        <f>IF(C14=0,0,(C13/C14)*100)</f>
        <v>91.412243183004378</v>
      </c>
      <c r="D15" s="154">
        <f>IF(D14=0,0,(D13/D14)*100)</f>
        <v>84.924861385627864</v>
      </c>
      <c r="E15" s="154">
        <f>IF(E14=0,0,(E13/E14)*100)</f>
        <v>91.218224914844441</v>
      </c>
      <c r="F15" s="154">
        <f>IF(F14=0,0,(F13/F14)*100)</f>
        <v>94.616585684193183</v>
      </c>
      <c r="G15" s="94"/>
      <c r="H15" s="195">
        <f>F15-E15</f>
        <v>3.3983607693487414</v>
      </c>
      <c r="I15" s="195"/>
      <c r="J15" s="31"/>
      <c r="K15" s="31"/>
      <c r="L15" s="31"/>
      <c r="N15" s="198"/>
      <c r="O15" s="198"/>
      <c r="P15" s="198"/>
    </row>
    <row r="16" spans="1:16" s="27" customFormat="1" ht="9" customHeight="1" x14ac:dyDescent="0.25">
      <c r="A16" s="40"/>
      <c r="B16" s="40"/>
      <c r="C16" s="40"/>
      <c r="D16" s="40"/>
      <c r="E16" s="40"/>
      <c r="F16" s="40"/>
      <c r="G16" s="40"/>
      <c r="H16" s="40"/>
      <c r="I16" s="40"/>
      <c r="J16" s="31"/>
      <c r="K16" s="31"/>
      <c r="L16" s="31"/>
      <c r="N16" s="45"/>
      <c r="O16" s="45"/>
      <c r="P16" s="45"/>
    </row>
    <row r="17" spans="1:35" ht="15" customHeight="1" x14ac:dyDescent="0.2">
      <c r="A17" s="40"/>
      <c r="B17" s="41"/>
      <c r="C17" s="42"/>
      <c r="D17" s="42"/>
      <c r="E17" s="41"/>
      <c r="F17" s="41"/>
      <c r="G17" s="41"/>
      <c r="H17" s="43"/>
      <c r="I17" s="43"/>
      <c r="N17" s="198"/>
      <c r="O17" s="198"/>
      <c r="P17" s="198"/>
    </row>
    <row r="18" spans="1:35" ht="15" customHeight="1" x14ac:dyDescent="0.2">
      <c r="A18" s="40"/>
      <c r="B18" s="41"/>
      <c r="C18" s="42"/>
      <c r="D18" s="42"/>
      <c r="E18" s="41"/>
      <c r="F18" s="41"/>
      <c r="G18" s="41"/>
      <c r="H18" s="43"/>
      <c r="I18" s="43"/>
      <c r="N18" s="45"/>
      <c r="O18" s="45"/>
      <c r="P18" s="45"/>
    </row>
    <row r="19" spans="1:35" ht="15" customHeight="1" x14ac:dyDescent="0.2"/>
    <row r="20" spans="1:35" ht="15" customHeight="1" x14ac:dyDescent="0.2">
      <c r="N20" s="198"/>
      <c r="O20" s="198"/>
      <c r="P20" s="198"/>
    </row>
    <row r="21" spans="1:35" ht="15" customHeight="1" x14ac:dyDescent="0.2">
      <c r="N21" s="198"/>
      <c r="O21" s="198"/>
      <c r="P21" s="198"/>
    </row>
    <row r="22" spans="1:35" ht="15" customHeight="1" x14ac:dyDescent="0.2">
      <c r="E22" s="28"/>
      <c r="F22" s="28"/>
      <c r="G22" s="28"/>
      <c r="H22" s="28"/>
      <c r="I22" s="28"/>
      <c r="J22" s="54"/>
      <c r="K22" s="28"/>
      <c r="L22" s="28"/>
      <c r="M22" s="28"/>
      <c r="N22" s="198"/>
      <c r="O22" s="198"/>
      <c r="P22" s="198"/>
      <c r="AF22" s="199"/>
      <c r="AG22" s="200"/>
      <c r="AH22" s="67"/>
      <c r="AI22" s="68"/>
    </row>
    <row r="23" spans="1:35" ht="15" customHeight="1" x14ac:dyDescent="0.2">
      <c r="E23" s="28"/>
      <c r="F23" s="28"/>
      <c r="G23" s="28"/>
      <c r="H23" s="28"/>
      <c r="I23" s="28"/>
      <c r="J23" s="28"/>
      <c r="K23" s="28"/>
      <c r="L23" s="28"/>
      <c r="M23" s="28"/>
      <c r="N23" s="198"/>
      <c r="O23" s="198"/>
      <c r="P23" s="198"/>
      <c r="Q23" s="28"/>
      <c r="AF23" s="199"/>
      <c r="AG23" s="201"/>
      <c r="AH23" s="67"/>
      <c r="AI23" s="68"/>
    </row>
    <row r="24" spans="1:35" ht="15" customHeight="1" x14ac:dyDescent="0.2">
      <c r="E24" s="28"/>
      <c r="F24" s="28"/>
      <c r="G24" s="28"/>
      <c r="H24" s="28"/>
      <c r="I24" s="28"/>
      <c r="J24" s="28"/>
      <c r="K24" s="28"/>
      <c r="L24" s="28"/>
      <c r="M24" s="28"/>
      <c r="N24" s="198"/>
      <c r="O24" s="198"/>
      <c r="P24" s="198"/>
      <c r="Q24" s="28"/>
      <c r="AF24" s="199"/>
      <c r="AG24" s="201"/>
      <c r="AH24" s="67"/>
      <c r="AI24" s="68"/>
    </row>
    <row r="25" spans="1:35" ht="15" customHeight="1" x14ac:dyDescent="0.2"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AF25" s="199"/>
      <c r="AG25" s="202"/>
      <c r="AH25" s="67"/>
      <c r="AI25" s="69"/>
    </row>
    <row r="26" spans="1:35" ht="15" customHeight="1" x14ac:dyDescent="0.2"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AF26" s="199"/>
      <c r="AG26" s="70"/>
      <c r="AH26" s="67"/>
      <c r="AI26" s="68"/>
    </row>
    <row r="27" spans="1:35" ht="15" customHeight="1" x14ac:dyDescent="0.2"/>
    <row r="28" spans="1:35" ht="15" customHeight="1" x14ac:dyDescent="0.2"/>
    <row r="29" spans="1:35" ht="15" customHeight="1" x14ac:dyDescent="0.2"/>
    <row r="30" spans="1:35" ht="15" customHeight="1" x14ac:dyDescent="0.2"/>
    <row r="31" spans="1:35" ht="15" customHeight="1" x14ac:dyDescent="0.2"/>
    <row r="32" spans="1:35" ht="15" customHeight="1" x14ac:dyDescent="0.2"/>
    <row r="33" ht="15" customHeight="1" x14ac:dyDescent="0.2"/>
  </sheetData>
  <mergeCells count="15">
    <mergeCell ref="N17:P17"/>
    <mergeCell ref="N20:P24"/>
    <mergeCell ref="AF22:AF26"/>
    <mergeCell ref="AG22:AG25"/>
    <mergeCell ref="N12:P15"/>
    <mergeCell ref="H15:I15"/>
    <mergeCell ref="A7:I7"/>
    <mergeCell ref="A8:I8"/>
    <mergeCell ref="B11:B12"/>
    <mergeCell ref="C11:C12"/>
    <mergeCell ref="D11:D12"/>
    <mergeCell ref="E11:E12"/>
    <mergeCell ref="H11:I11"/>
    <mergeCell ref="B10:F10"/>
    <mergeCell ref="F11:F12"/>
  </mergeCells>
  <conditionalFormatting sqref="H13:H15 I13:I14">
    <cfRule type="cellIs" dxfId="4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7"/>
  <sheetViews>
    <sheetView showGridLines="0" zoomScale="90" zoomScaleNormal="9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570312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6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6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  <c r="K6" s="91"/>
    </row>
    <row r="7" spans="1:16" s="1" customFormat="1" ht="21.95" customHeight="1" x14ac:dyDescent="0.15">
      <c r="A7" s="183" t="s">
        <v>16</v>
      </c>
      <c r="B7" s="183"/>
      <c r="C7" s="183"/>
      <c r="D7" s="183"/>
      <c r="E7" s="183"/>
      <c r="F7" s="183"/>
      <c r="G7" s="183"/>
      <c r="H7" s="183"/>
      <c r="I7" s="183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18"/>
      <c r="P9" s="18"/>
    </row>
    <row r="10" spans="1:16" s="5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5"/>
      <c r="H10" s="95"/>
      <c r="I10" s="95"/>
      <c r="J10" s="27"/>
      <c r="K10" s="28"/>
      <c r="N10" s="18"/>
      <c r="O10" s="18"/>
      <c r="P10" s="18"/>
    </row>
    <row r="11" spans="1:16" s="5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J11" s="27"/>
      <c r="K11" s="28"/>
      <c r="N11" s="18"/>
      <c r="O11" s="18"/>
      <c r="P11" s="18"/>
    </row>
    <row r="12" spans="1:16" s="6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J12" s="27"/>
      <c r="K12" s="27"/>
      <c r="N12" s="191"/>
      <c r="O12" s="191"/>
      <c r="P12" s="191"/>
    </row>
    <row r="13" spans="1:16" s="6" customFormat="1" ht="90" customHeight="1" x14ac:dyDescent="0.25">
      <c r="A13" s="99" t="s">
        <v>17</v>
      </c>
      <c r="B13" s="92">
        <v>748</v>
      </c>
      <c r="C13" s="92">
        <v>3263</v>
      </c>
      <c r="D13" s="92">
        <v>60803</v>
      </c>
      <c r="E13" s="92">
        <v>8247.4</v>
      </c>
      <c r="F13" s="92">
        <v>11074.7</v>
      </c>
      <c r="G13" s="93"/>
      <c r="H13" s="96">
        <f>F13-E13</f>
        <v>2827.3000000000011</v>
      </c>
      <c r="I13" s="96">
        <v>0</v>
      </c>
      <c r="J13" s="27"/>
      <c r="K13" s="48"/>
      <c r="N13" s="191"/>
      <c r="O13" s="191"/>
      <c r="P13" s="191"/>
    </row>
    <row r="14" spans="1:16" s="6" customFormat="1" ht="90" customHeight="1" x14ac:dyDescent="0.25">
      <c r="A14" s="99" t="s">
        <v>18</v>
      </c>
      <c r="B14" s="92">
        <v>30109</v>
      </c>
      <c r="C14" s="92">
        <v>5365</v>
      </c>
      <c r="D14" s="92">
        <v>62284.9</v>
      </c>
      <c r="E14" s="92">
        <v>8247.4</v>
      </c>
      <c r="F14" s="92">
        <v>11074.7</v>
      </c>
      <c r="G14" s="93"/>
      <c r="H14" s="96">
        <f>F14-E14</f>
        <v>2827.3000000000011</v>
      </c>
      <c r="I14" s="96">
        <v>0</v>
      </c>
      <c r="J14" s="49"/>
      <c r="K14" s="30"/>
      <c r="N14" s="191"/>
      <c r="O14" s="191"/>
      <c r="P14" s="191"/>
    </row>
    <row r="15" spans="1:16" s="6" customFormat="1" ht="90" customHeight="1" x14ac:dyDescent="0.25">
      <c r="A15" s="153" t="s">
        <v>19</v>
      </c>
      <c r="B15" s="154">
        <v>99.550984445423424</v>
      </c>
      <c r="C15" s="154">
        <f>IF(C14=0,0,(C13/C14))*100</f>
        <v>60.820130475302889</v>
      </c>
      <c r="D15" s="154">
        <f>IF(D14=0,0,(D13/D14))*100</f>
        <v>97.620771647702725</v>
      </c>
      <c r="E15" s="154">
        <f>IF(E14=0,0,(E13/E14))*100</f>
        <v>100</v>
      </c>
      <c r="F15" s="154">
        <f>IF(F14=0,0,(F13/F14))*100</f>
        <v>100</v>
      </c>
      <c r="G15" s="94"/>
      <c r="H15" s="195">
        <f>F15-E15</f>
        <v>0</v>
      </c>
      <c r="I15" s="195"/>
      <c r="J15" s="31"/>
      <c r="K15" s="31"/>
      <c r="L15" s="7"/>
      <c r="N15" s="191"/>
      <c r="O15" s="191"/>
      <c r="P15" s="191"/>
    </row>
    <row r="16" spans="1:16" ht="8.25" customHeight="1" x14ac:dyDescent="0.25">
      <c r="A16" s="32"/>
      <c r="B16" s="196"/>
      <c r="C16" s="196"/>
      <c r="D16" s="196"/>
      <c r="E16" s="196"/>
      <c r="F16" s="50"/>
      <c r="G16" s="34"/>
      <c r="H16" s="35"/>
      <c r="I16" s="35"/>
      <c r="J16" s="36"/>
      <c r="K16" s="25"/>
      <c r="N16" s="191"/>
      <c r="O16" s="191"/>
      <c r="P16" s="191"/>
    </row>
    <row r="17" spans="1:35" ht="15" customHeight="1" x14ac:dyDescent="0.25">
      <c r="A17" s="32"/>
      <c r="B17" s="34"/>
      <c r="C17" s="34"/>
      <c r="D17" s="34"/>
      <c r="E17" s="34"/>
      <c r="F17" s="50"/>
      <c r="G17" s="34"/>
      <c r="H17" s="35"/>
      <c r="I17" s="35"/>
      <c r="J17" s="36"/>
      <c r="K17" s="25"/>
      <c r="N17" s="191"/>
      <c r="O17" s="191"/>
      <c r="P17" s="191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91"/>
      <c r="O18" s="191"/>
      <c r="P18" s="191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91"/>
      <c r="O19" s="191"/>
      <c r="P19" s="191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91"/>
      <c r="O21" s="191"/>
      <c r="P21" s="191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51"/>
      <c r="K22" s="25"/>
      <c r="N22" s="191"/>
      <c r="O22" s="191"/>
      <c r="P22" s="191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52"/>
      <c r="K23" s="28"/>
      <c r="L23" s="9"/>
      <c r="M23" s="9"/>
      <c r="N23" s="191"/>
      <c r="O23" s="191"/>
      <c r="P23" s="191"/>
      <c r="AF23" s="193"/>
      <c r="AG23" s="188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1"/>
      <c r="O24" s="191"/>
      <c r="P24" s="191"/>
      <c r="Q24" s="9"/>
      <c r="AF24" s="193"/>
      <c r="AG24" s="189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1"/>
      <c r="O25" s="191"/>
      <c r="P25" s="191"/>
      <c r="Q25" s="9"/>
      <c r="AF25" s="193"/>
      <c r="AG25" s="189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93"/>
      <c r="AG26" s="190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52"/>
      <c r="K27" s="28"/>
      <c r="L27" s="9"/>
      <c r="M27" s="9"/>
      <c r="N27" s="9"/>
      <c r="O27" s="9"/>
      <c r="P27" s="9"/>
      <c r="Q27" s="9"/>
      <c r="AF27" s="193"/>
      <c r="AG27" s="188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39"/>
      <c r="K28" s="25"/>
      <c r="N28" s="9"/>
      <c r="O28" s="9"/>
      <c r="P28" s="9"/>
      <c r="Q28" s="9"/>
      <c r="AF28" s="193"/>
      <c r="AG28" s="189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N29" s="9"/>
      <c r="O29" s="9"/>
      <c r="P29" s="9"/>
      <c r="Q29" s="9"/>
      <c r="AF29" s="193"/>
      <c r="AG29" s="189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93"/>
      <c r="AG30" s="16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3"/>
      <c r="AG31" s="17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 t="s">
        <v>29</v>
      </c>
    </row>
    <row r="35" spans="1:11" ht="48.7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23.2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8.25" customHeight="1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hidden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</sheetData>
  <mergeCells count="17">
    <mergeCell ref="AG23:AG26"/>
    <mergeCell ref="AG27:AG29"/>
    <mergeCell ref="N12:P15"/>
    <mergeCell ref="H15:I15"/>
    <mergeCell ref="B16:E16"/>
    <mergeCell ref="N16:P19"/>
    <mergeCell ref="N21:P25"/>
    <mergeCell ref="AF23:AF31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3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8"/>
  <sheetViews>
    <sheetView showGridLines="0" zoomScaleNormal="100" zoomScaleSheetLayoutView="80" workbookViewId="0">
      <selection activeCell="B13" sqref="B13:F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5" width="13" style="8" customWidth="1"/>
    <col min="16" max="16" width="10.28515625" style="8" customWidth="1"/>
    <col min="17" max="16384" width="11.42578125" style="8"/>
  </cols>
  <sheetData>
    <row r="1" spans="1:16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6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6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6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6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6" s="5" customFormat="1" ht="15" customHeight="1" x14ac:dyDescent="0.25">
      <c r="A6" s="82"/>
      <c r="C6" s="90"/>
      <c r="D6" s="90"/>
      <c r="E6" s="90"/>
      <c r="F6" s="90"/>
      <c r="G6" s="90"/>
      <c r="H6" s="90"/>
      <c r="I6" s="90"/>
      <c r="J6" s="91"/>
      <c r="K6" s="91"/>
    </row>
    <row r="7" spans="1:16" s="1" customFormat="1" ht="21.95" customHeight="1" x14ac:dyDescent="0.15">
      <c r="A7" s="183" t="s">
        <v>20</v>
      </c>
      <c r="B7" s="183"/>
      <c r="C7" s="183"/>
      <c r="D7" s="183"/>
      <c r="E7" s="183"/>
      <c r="F7" s="183"/>
      <c r="G7" s="183"/>
      <c r="H7" s="183"/>
      <c r="I7" s="183"/>
      <c r="J7" s="20"/>
      <c r="K7" s="20"/>
      <c r="L7" s="3"/>
      <c r="M7" s="3"/>
      <c r="N7" s="3"/>
      <c r="O7" s="3"/>
      <c r="P7" s="3"/>
    </row>
    <row r="8" spans="1:16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24"/>
      <c r="L8" s="3"/>
      <c r="M8" s="3"/>
      <c r="N8" s="3"/>
      <c r="O8" s="3"/>
      <c r="P8" s="3"/>
    </row>
    <row r="9" spans="1:16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25"/>
      <c r="K9" s="26"/>
      <c r="O9" s="18"/>
      <c r="P9" s="18"/>
    </row>
    <row r="10" spans="1:16" s="5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5"/>
      <c r="H10" s="95"/>
      <c r="I10" s="95"/>
      <c r="J10" s="27"/>
      <c r="K10" s="28"/>
      <c r="N10" s="18"/>
      <c r="O10" s="18"/>
      <c r="P10" s="18"/>
    </row>
    <row r="11" spans="1:16" s="5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J11" s="27"/>
      <c r="K11" s="28"/>
      <c r="N11" s="18"/>
      <c r="O11" s="18"/>
      <c r="P11" s="18"/>
    </row>
    <row r="12" spans="1:16" s="6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J12" s="27"/>
      <c r="K12" s="27"/>
      <c r="N12" s="191"/>
      <c r="O12" s="191"/>
      <c r="P12" s="191"/>
    </row>
    <row r="13" spans="1:16" s="6" customFormat="1" ht="90" customHeight="1" x14ac:dyDescent="0.25">
      <c r="A13" s="99" t="s">
        <v>21</v>
      </c>
      <c r="B13" s="92">
        <v>45528</v>
      </c>
      <c r="C13" s="92">
        <v>37815</v>
      </c>
      <c r="D13" s="92">
        <v>28915</v>
      </c>
      <c r="E13" s="92">
        <v>40487.199999999997</v>
      </c>
      <c r="F13" s="92">
        <v>43697.9</v>
      </c>
      <c r="G13" s="93"/>
      <c r="H13" s="96">
        <f>F13-E13</f>
        <v>3210.7000000000044</v>
      </c>
      <c r="I13" s="97">
        <f>F13/E13-1</f>
        <v>7.9301606433638483E-2</v>
      </c>
      <c r="J13" s="27"/>
      <c r="K13" s="47"/>
      <c r="L13" s="14"/>
      <c r="N13" s="191"/>
      <c r="O13" s="191"/>
      <c r="P13" s="191"/>
    </row>
    <row r="14" spans="1:16" s="6" customFormat="1" ht="90" customHeight="1" x14ac:dyDescent="0.25">
      <c r="A14" s="99" t="s">
        <v>22</v>
      </c>
      <c r="B14" s="92">
        <v>518241</v>
      </c>
      <c r="C14" s="92">
        <v>560225</v>
      </c>
      <c r="D14" s="92">
        <v>621909.5</v>
      </c>
      <c r="E14" s="92">
        <v>600163.1</v>
      </c>
      <c r="F14" s="92">
        <v>613052.1</v>
      </c>
      <c r="G14" s="93"/>
      <c r="H14" s="96">
        <f>F14-E14</f>
        <v>12889</v>
      </c>
      <c r="I14" s="97">
        <f>F14/E14-1</f>
        <v>2.1475828820532339E-2</v>
      </c>
      <c r="J14" s="29"/>
      <c r="K14" s="30"/>
      <c r="N14" s="191"/>
      <c r="O14" s="191"/>
      <c r="P14" s="191"/>
    </row>
    <row r="15" spans="1:16" s="6" customFormat="1" ht="90" customHeight="1" x14ac:dyDescent="0.25">
      <c r="A15" s="153" t="s">
        <v>23</v>
      </c>
      <c r="B15" s="154">
        <f t="shared" ref="B15:F15" si="0">IF(B14=0,0,(B13/B14)*100)</f>
        <v>8.785101912044782</v>
      </c>
      <c r="C15" s="154">
        <f t="shared" si="0"/>
        <v>6.7499665313043868</v>
      </c>
      <c r="D15" s="154">
        <f t="shared" si="0"/>
        <v>4.6493903051810594</v>
      </c>
      <c r="E15" s="154">
        <f t="shared" si="0"/>
        <v>6.7460328700648207</v>
      </c>
      <c r="F15" s="154">
        <f t="shared" si="0"/>
        <v>7.1279259951968195</v>
      </c>
      <c r="G15" s="94"/>
      <c r="H15" s="195">
        <f>F15-E15</f>
        <v>0.3818931251319988</v>
      </c>
      <c r="I15" s="195"/>
      <c r="J15" s="31"/>
      <c r="K15" s="31"/>
      <c r="L15" s="7"/>
      <c r="N15" s="191"/>
      <c r="O15" s="191"/>
      <c r="P15" s="191"/>
    </row>
    <row r="16" spans="1:16" ht="9.75" customHeight="1" x14ac:dyDescent="0.25">
      <c r="A16" s="32"/>
      <c r="B16" s="196"/>
      <c r="C16" s="196"/>
      <c r="D16" s="196"/>
      <c r="E16" s="196"/>
      <c r="F16" s="34"/>
      <c r="G16" s="34"/>
      <c r="H16" s="35"/>
      <c r="I16" s="35"/>
      <c r="J16" s="36"/>
      <c r="K16" s="25"/>
      <c r="N16" s="191"/>
      <c r="O16" s="191"/>
      <c r="P16" s="191"/>
    </row>
    <row r="17" spans="1:35" ht="15" customHeight="1" x14ac:dyDescent="0.25">
      <c r="A17" s="32"/>
      <c r="B17" s="34"/>
      <c r="C17" s="34"/>
      <c r="D17" s="34"/>
      <c r="E17" s="34"/>
      <c r="F17" s="34"/>
      <c r="G17" s="34"/>
      <c r="H17" s="35"/>
      <c r="I17" s="35"/>
      <c r="J17" s="36"/>
      <c r="K17" s="25"/>
      <c r="N17" s="191"/>
      <c r="O17" s="191"/>
      <c r="P17" s="191"/>
    </row>
    <row r="18" spans="1:35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39"/>
      <c r="K18" s="25"/>
      <c r="N18" s="191"/>
      <c r="O18" s="191"/>
      <c r="P18" s="191"/>
    </row>
    <row r="19" spans="1:35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25"/>
      <c r="K19" s="25"/>
      <c r="N19" s="191"/>
      <c r="O19" s="191"/>
      <c r="P19" s="191"/>
    </row>
    <row r="20" spans="1:35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5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25"/>
      <c r="K21" s="25"/>
      <c r="N21" s="191"/>
      <c r="O21" s="191"/>
      <c r="P21" s="191"/>
    </row>
    <row r="22" spans="1:35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25"/>
      <c r="K22" s="25"/>
      <c r="N22" s="191"/>
      <c r="O22" s="191"/>
      <c r="P22" s="191"/>
    </row>
    <row r="23" spans="1:35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28"/>
      <c r="K23" s="28"/>
      <c r="L23" s="9"/>
      <c r="M23" s="9"/>
      <c r="N23" s="191"/>
      <c r="O23" s="191"/>
      <c r="P23" s="191"/>
      <c r="AF23" s="193"/>
      <c r="AG23" s="188"/>
      <c r="AH23" s="19"/>
      <c r="AI23" s="11"/>
    </row>
    <row r="24" spans="1:35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28"/>
      <c r="K24" s="28"/>
      <c r="L24" s="9"/>
      <c r="M24" s="9"/>
      <c r="N24" s="191"/>
      <c r="O24" s="191"/>
      <c r="P24" s="191"/>
      <c r="Q24" s="9"/>
      <c r="AF24" s="193"/>
      <c r="AG24" s="189"/>
      <c r="AH24" s="19"/>
      <c r="AI24" s="11"/>
    </row>
    <row r="25" spans="1:35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28"/>
      <c r="K25" s="28"/>
      <c r="L25" s="9"/>
      <c r="M25" s="9"/>
      <c r="N25" s="191"/>
      <c r="O25" s="191"/>
      <c r="P25" s="191"/>
      <c r="Q25" s="9"/>
      <c r="AF25" s="193"/>
      <c r="AG25" s="189"/>
      <c r="AH25" s="19"/>
      <c r="AI25" s="11"/>
    </row>
    <row r="26" spans="1:35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M26" s="9"/>
      <c r="N26" s="9"/>
      <c r="O26" s="9"/>
      <c r="P26" s="9"/>
      <c r="Q26" s="9"/>
      <c r="AF26" s="193"/>
      <c r="AG26" s="190"/>
      <c r="AH26" s="19"/>
      <c r="AI26" s="12"/>
    </row>
    <row r="27" spans="1:35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M27" s="9"/>
      <c r="N27" s="9"/>
      <c r="O27" s="9"/>
      <c r="P27" s="9"/>
      <c r="Q27" s="9"/>
      <c r="AF27" s="193"/>
      <c r="AG27" s="188"/>
      <c r="AH27" s="19"/>
      <c r="AI27" s="11"/>
    </row>
    <row r="28" spans="1:35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5"/>
      <c r="K28" s="25"/>
      <c r="N28" s="9"/>
      <c r="O28" s="9"/>
      <c r="P28" s="9"/>
      <c r="Q28" s="9"/>
      <c r="AF28" s="193"/>
      <c r="AG28" s="189"/>
      <c r="AH28" s="19"/>
      <c r="AI28" s="12"/>
    </row>
    <row r="29" spans="1:35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39"/>
      <c r="N29" s="9"/>
      <c r="O29" s="9"/>
      <c r="P29" s="9"/>
      <c r="Q29" s="9"/>
      <c r="AF29" s="193"/>
      <c r="AG29" s="189"/>
      <c r="AH29" s="19"/>
      <c r="AI29" s="11"/>
    </row>
    <row r="30" spans="1:35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  <c r="AF30" s="193"/>
      <c r="AG30" s="190"/>
      <c r="AH30" s="19"/>
      <c r="AI30" s="11"/>
    </row>
    <row r="31" spans="1:35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AF31" s="193"/>
      <c r="AG31" s="16"/>
      <c r="AH31" s="19"/>
      <c r="AI31" s="11"/>
    </row>
    <row r="32" spans="1:35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AF32" s="193"/>
      <c r="AG32" s="17"/>
      <c r="AH32" s="19"/>
      <c r="AI32" s="11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38.25" customHeight="1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38.25" customHeight="1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48.75" customHeight="1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23.25" customHeight="1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23.25" customHeight="1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8.25" customHeight="1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hidden="1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hidden="1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hidden="1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hidden="1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hidden="1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  <row r="108" spans="1:11" ht="15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</row>
    <row r="109" spans="1:11" ht="15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</row>
    <row r="110" spans="1:11" ht="15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</row>
    <row r="111" spans="1:11" ht="15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</row>
    <row r="112" spans="1:11" ht="15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</row>
    <row r="113" spans="1:11" ht="15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</row>
    <row r="114" spans="1:11" ht="15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</row>
    <row r="115" spans="1:11" ht="15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</row>
    <row r="116" spans="1:11" ht="15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</row>
    <row r="117" spans="1:11" ht="15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</row>
    <row r="118" spans="1:11" ht="15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</row>
    <row r="119" spans="1:11" ht="15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</row>
    <row r="120" spans="1:11" ht="15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</row>
    <row r="121" spans="1:11" ht="15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</row>
    <row r="122" spans="1:11" ht="15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</row>
    <row r="123" spans="1:11" ht="15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</row>
    <row r="124" spans="1:11" ht="15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</row>
    <row r="125" spans="1:11" ht="15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</row>
    <row r="126" spans="1:11" ht="15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</row>
    <row r="127" spans="1:11" ht="15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</row>
    <row r="128" spans="1:11" ht="15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</row>
    <row r="129" spans="1:11" ht="15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</row>
    <row r="130" spans="1:11" ht="15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</row>
    <row r="131" spans="1:11" ht="15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</row>
    <row r="132" spans="1:11" ht="15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</row>
    <row r="133" spans="1:11" ht="15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</row>
    <row r="134" spans="1:11" ht="15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</row>
    <row r="135" spans="1:11" ht="15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</row>
    <row r="136" spans="1:11" ht="15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</row>
    <row r="137" spans="1:11" ht="15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</row>
    <row r="138" spans="1:11" ht="15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</row>
    <row r="139" spans="1:11" ht="15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</row>
    <row r="140" spans="1:11" ht="15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</row>
    <row r="141" spans="1:11" ht="15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</row>
    <row r="142" spans="1:11" ht="15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</row>
    <row r="143" spans="1:11" ht="15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</row>
    <row r="144" spans="1:11" ht="15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</row>
    <row r="145" spans="1:11" ht="15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</row>
    <row r="146" spans="1:11" ht="1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</row>
    <row r="147" spans="1:11" ht="1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</row>
    <row r="148" spans="1:11" ht="1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</row>
    <row r="149" spans="1:11" ht="1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</row>
    <row r="150" spans="1:11" ht="1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</row>
    <row r="151" spans="1:11" ht="1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</row>
    <row r="152" spans="1:11" ht="1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</row>
    <row r="153" spans="1:11" ht="1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</row>
    <row r="154" spans="1:11" ht="1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</row>
    <row r="155" spans="1:11" ht="1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</row>
    <row r="156" spans="1:11" ht="1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</row>
    <row r="157" spans="1:11" ht="1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</row>
    <row r="158" spans="1:11" ht="1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</row>
    <row r="159" spans="1:11" ht="1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</row>
    <row r="160" spans="1:11" ht="1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</row>
    <row r="161" spans="1:11" ht="1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</row>
    <row r="162" spans="1:11" ht="1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</row>
    <row r="163" spans="1:11" ht="1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</row>
    <row r="164" spans="1:11" ht="1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</row>
    <row r="165" spans="1:11" ht="1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</row>
    <row r="166" spans="1:11" ht="1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</row>
    <row r="167" spans="1:11" ht="1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</row>
    <row r="168" spans="1:11" ht="1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</row>
  </sheetData>
  <mergeCells count="17">
    <mergeCell ref="AG23:AG26"/>
    <mergeCell ref="AG27:AG30"/>
    <mergeCell ref="N12:P15"/>
    <mergeCell ref="H15:I15"/>
    <mergeCell ref="B16:E16"/>
    <mergeCell ref="N16:P19"/>
    <mergeCell ref="N21:P25"/>
    <mergeCell ref="AF23:AF32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I13:I14 H13:H15">
    <cfRule type="cellIs" dxfId="2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"/>
  <sheetViews>
    <sheetView showGridLines="0" topLeftCell="A25" zoomScaleNormal="100" zoomScaleSheetLayoutView="80" workbookViewId="0">
      <selection activeCell="L14" sqref="L14"/>
    </sheetView>
  </sheetViews>
  <sheetFormatPr baseColWidth="10" defaultRowHeight="12.75" x14ac:dyDescent="0.2"/>
  <cols>
    <col min="1" max="1" width="15" style="8" customWidth="1"/>
    <col min="2" max="6" width="9.7109375" style="8" customWidth="1"/>
    <col min="7" max="7" width="1" style="8" customWidth="1"/>
    <col min="8" max="9" width="9.7109375" style="8" customWidth="1"/>
    <col min="10" max="10" width="13" style="8" customWidth="1"/>
    <col min="11" max="11" width="10.28515625" style="8" customWidth="1"/>
    <col min="12" max="16384" width="11.42578125" style="8"/>
  </cols>
  <sheetData>
    <row r="1" spans="1:12" s="105" customFormat="1" ht="21" customHeight="1" x14ac:dyDescent="0.15">
      <c r="C1" s="107"/>
      <c r="D1" s="107"/>
      <c r="E1" s="107"/>
      <c r="F1" s="107"/>
      <c r="G1" s="107"/>
      <c r="H1" s="107"/>
      <c r="I1" s="107"/>
      <c r="J1" s="107"/>
    </row>
    <row r="2" spans="1:12" s="105" customFormat="1" ht="21" customHeight="1" x14ac:dyDescent="0.15">
      <c r="C2" s="107"/>
      <c r="D2" s="107"/>
      <c r="E2" s="107"/>
      <c r="F2" s="107"/>
      <c r="G2" s="107"/>
      <c r="H2" s="107"/>
      <c r="I2" s="107"/>
      <c r="J2" s="107"/>
    </row>
    <row r="3" spans="1:12" s="105" customFormat="1" ht="21" customHeight="1" x14ac:dyDescent="0.15">
      <c r="C3" s="107"/>
      <c r="D3" s="107"/>
      <c r="E3" s="107"/>
      <c r="F3" s="107"/>
      <c r="G3" s="107"/>
      <c r="H3" s="107"/>
      <c r="I3" s="107"/>
      <c r="J3" s="107"/>
    </row>
    <row r="4" spans="1:12" s="105" customFormat="1" ht="12.75" customHeight="1" x14ac:dyDescent="0.15">
      <c r="A4" s="139" t="s">
        <v>57</v>
      </c>
      <c r="B4" s="141"/>
      <c r="C4" s="141"/>
      <c r="D4" s="141"/>
      <c r="E4" s="141"/>
      <c r="F4" s="107"/>
      <c r="G4" s="107"/>
      <c r="H4" s="107"/>
      <c r="I4" s="107"/>
      <c r="J4" s="107"/>
    </row>
    <row r="5" spans="1:12" s="105" customFormat="1" ht="12.75" customHeight="1" x14ac:dyDescent="0.15">
      <c r="A5" s="140" t="s">
        <v>58</v>
      </c>
      <c r="B5" s="141"/>
      <c r="C5" s="141"/>
      <c r="D5" s="141"/>
      <c r="E5" s="141"/>
      <c r="F5" s="107"/>
      <c r="G5" s="107"/>
      <c r="H5" s="107"/>
      <c r="I5" s="107"/>
      <c r="J5" s="107"/>
    </row>
    <row r="6" spans="1:12" s="5" customFormat="1" ht="15" customHeight="1" x14ac:dyDescent="0.25">
      <c r="A6" s="82"/>
      <c r="C6" s="90"/>
      <c r="D6" s="90"/>
      <c r="E6" s="90"/>
      <c r="F6" s="90"/>
      <c r="G6" s="90"/>
      <c r="H6" s="90"/>
      <c r="I6" s="90"/>
    </row>
    <row r="7" spans="1:12" s="1" customFormat="1" ht="21.95" customHeight="1" x14ac:dyDescent="0.15">
      <c r="A7" s="183" t="s">
        <v>24</v>
      </c>
      <c r="B7" s="183"/>
      <c r="C7" s="183"/>
      <c r="D7" s="183"/>
      <c r="E7" s="183"/>
      <c r="F7" s="183"/>
      <c r="G7" s="183"/>
      <c r="H7" s="183"/>
      <c r="I7" s="183"/>
      <c r="J7" s="3"/>
      <c r="K7" s="3"/>
    </row>
    <row r="8" spans="1:12" s="1" customFormat="1" ht="15" customHeight="1" x14ac:dyDescent="0.15">
      <c r="A8" s="184" t="s">
        <v>39</v>
      </c>
      <c r="B8" s="184"/>
      <c r="C8" s="184"/>
      <c r="D8" s="184"/>
      <c r="E8" s="184"/>
      <c r="F8" s="184"/>
      <c r="G8" s="184"/>
      <c r="H8" s="184"/>
      <c r="I8" s="184"/>
      <c r="J8" s="24"/>
      <c r="K8" s="24"/>
    </row>
    <row r="9" spans="1:12" s="1" customFormat="1" ht="15" customHeight="1" x14ac:dyDescent="0.2">
      <c r="A9" s="84"/>
      <c r="B9" s="84"/>
      <c r="C9" s="84"/>
      <c r="D9" s="84"/>
      <c r="E9" s="84"/>
      <c r="F9" s="84"/>
      <c r="G9" s="84"/>
      <c r="H9" s="84"/>
      <c r="I9" s="84"/>
      <c r="J9" s="44"/>
      <c r="K9" s="44"/>
    </row>
    <row r="10" spans="1:12" s="5" customFormat="1" ht="24.95" customHeight="1" x14ac:dyDescent="0.25">
      <c r="A10" s="85"/>
      <c r="B10" s="187" t="s">
        <v>60</v>
      </c>
      <c r="C10" s="187"/>
      <c r="D10" s="187"/>
      <c r="E10" s="187"/>
      <c r="F10" s="187"/>
      <c r="G10" s="95"/>
      <c r="H10" s="95"/>
      <c r="I10" s="95"/>
      <c r="J10" s="44"/>
      <c r="K10" s="44"/>
    </row>
    <row r="11" spans="1:12" s="5" customFormat="1" ht="24.95" customHeight="1" x14ac:dyDescent="0.25">
      <c r="A11" s="85"/>
      <c r="B11" s="194">
        <v>2010</v>
      </c>
      <c r="C11" s="194">
        <v>2011</v>
      </c>
      <c r="D11" s="194">
        <v>2012</v>
      </c>
      <c r="E11" s="194">
        <v>2013</v>
      </c>
      <c r="F11" s="194">
        <v>2014</v>
      </c>
      <c r="G11" s="89"/>
      <c r="H11" s="185" t="s">
        <v>54</v>
      </c>
      <c r="I11" s="185"/>
      <c r="J11" s="44"/>
      <c r="K11" s="44"/>
    </row>
    <row r="12" spans="1:12" s="6" customFormat="1" ht="24.95" customHeight="1" x14ac:dyDescent="0.25">
      <c r="A12" s="86"/>
      <c r="B12" s="194"/>
      <c r="C12" s="194"/>
      <c r="D12" s="194"/>
      <c r="E12" s="194"/>
      <c r="F12" s="194"/>
      <c r="G12" s="89"/>
      <c r="H12" s="152" t="s">
        <v>1</v>
      </c>
      <c r="I12" s="152" t="s">
        <v>2</v>
      </c>
      <c r="J12" s="198"/>
      <c r="K12" s="198"/>
    </row>
    <row r="13" spans="1:12" s="6" customFormat="1" ht="90" customHeight="1" x14ac:dyDescent="0.25">
      <c r="A13" s="99" t="s">
        <v>25</v>
      </c>
      <c r="B13" s="92">
        <v>87525</v>
      </c>
      <c r="C13" s="92">
        <v>43352</v>
      </c>
      <c r="D13" s="92">
        <v>55717.432999999997</v>
      </c>
      <c r="E13" s="92">
        <v>50840.892169999999</v>
      </c>
      <c r="F13" s="92">
        <v>49810.515930000001</v>
      </c>
      <c r="G13" s="93"/>
      <c r="H13" s="96">
        <f>F13-E13</f>
        <v>-1030.3762399999978</v>
      </c>
      <c r="I13" s="97">
        <f>F13/E13-1</f>
        <v>-2.0266682900737854E-2</v>
      </c>
      <c r="J13" s="198"/>
      <c r="K13" s="198"/>
    </row>
    <row r="14" spans="1:12" s="6" customFormat="1" ht="90" customHeight="1" x14ac:dyDescent="0.25">
      <c r="A14" s="99" t="s">
        <v>26</v>
      </c>
      <c r="B14" s="92">
        <v>84600</v>
      </c>
      <c r="C14" s="92">
        <v>67737</v>
      </c>
      <c r="D14" s="92">
        <v>86014.6</v>
      </c>
      <c r="E14" s="92">
        <v>59356.6</v>
      </c>
      <c r="F14" s="92">
        <v>77937</v>
      </c>
      <c r="G14" s="93"/>
      <c r="H14" s="96">
        <f>F14-E14</f>
        <v>18580.400000000001</v>
      </c>
      <c r="I14" s="97">
        <f>F14/E14-1</f>
        <v>0.31303005899933622</v>
      </c>
      <c r="J14" s="198"/>
      <c r="K14" s="198"/>
      <c r="L14" s="14">
        <f>F13-F14</f>
        <v>-28126.484069999999</v>
      </c>
    </row>
    <row r="15" spans="1:12" s="6" customFormat="1" ht="90" customHeight="1" x14ac:dyDescent="0.25">
      <c r="A15" s="153" t="s">
        <v>27</v>
      </c>
      <c r="B15" s="154">
        <f t="shared" ref="B15:E15" si="0">IF(B14=0,0,(B13/B14)*100)</f>
        <v>103.45744680851064</v>
      </c>
      <c r="C15" s="154">
        <f t="shared" si="0"/>
        <v>64.000472415371206</v>
      </c>
      <c r="D15" s="154">
        <f t="shared" si="0"/>
        <v>64.776715813361903</v>
      </c>
      <c r="E15" s="154">
        <f t="shared" si="0"/>
        <v>85.6533092697358</v>
      </c>
      <c r="F15" s="154">
        <f>IF(F14=0,0,(F13/F14)*100)</f>
        <v>63.911256437892149</v>
      </c>
      <c r="G15" s="94"/>
      <c r="H15" s="195">
        <f>F15-E15</f>
        <v>-21.742052831843651</v>
      </c>
      <c r="I15" s="195"/>
      <c r="J15" s="198"/>
      <c r="K15" s="198"/>
    </row>
    <row r="16" spans="1:12" ht="6" customHeight="1" x14ac:dyDescent="0.25">
      <c r="A16" s="32"/>
      <c r="B16" s="196"/>
      <c r="C16" s="196"/>
      <c r="D16" s="196"/>
      <c r="E16" s="196"/>
      <c r="F16" s="46"/>
      <c r="G16" s="34"/>
      <c r="H16" s="35"/>
      <c r="I16" s="35"/>
      <c r="J16" s="203"/>
      <c r="K16" s="198"/>
    </row>
    <row r="17" spans="1:30" ht="15" customHeight="1" x14ac:dyDescent="0.25">
      <c r="A17" s="32"/>
      <c r="B17" s="34"/>
      <c r="C17" s="34"/>
      <c r="D17" s="34"/>
      <c r="E17" s="34"/>
      <c r="F17" s="46"/>
      <c r="G17" s="34"/>
      <c r="H17" s="35"/>
      <c r="I17" s="35"/>
      <c r="J17" s="198"/>
      <c r="K17" s="198"/>
    </row>
    <row r="18" spans="1:30" ht="15" customHeight="1" x14ac:dyDescent="0.25">
      <c r="A18" s="37"/>
      <c r="B18" s="38"/>
      <c r="C18" s="38"/>
      <c r="D18" s="38"/>
      <c r="E18" s="38"/>
      <c r="F18" s="38"/>
      <c r="G18" s="38"/>
      <c r="H18" s="35"/>
      <c r="I18" s="35"/>
      <c r="J18" s="198"/>
      <c r="K18" s="198"/>
    </row>
    <row r="19" spans="1:30" ht="15" customHeight="1" x14ac:dyDescent="0.2">
      <c r="A19" s="40"/>
      <c r="B19" s="41"/>
      <c r="C19" s="42"/>
      <c r="D19" s="42"/>
      <c r="E19" s="41"/>
      <c r="F19" s="41"/>
      <c r="G19" s="41"/>
      <c r="H19" s="43"/>
      <c r="I19" s="43"/>
      <c r="J19" s="198"/>
      <c r="K19" s="198"/>
    </row>
    <row r="20" spans="1:30" ht="15" customHeight="1" x14ac:dyDescent="0.2">
      <c r="A20" s="25"/>
      <c r="B20" s="25"/>
      <c r="C20" s="25"/>
      <c r="D20" s="25"/>
      <c r="E20" s="25"/>
      <c r="F20" s="25"/>
      <c r="G20" s="25"/>
      <c r="H20" s="25"/>
      <c r="I20" s="25"/>
      <c r="J20" s="25"/>
      <c r="K20" s="25"/>
    </row>
    <row r="21" spans="1:30" ht="15" customHeight="1" x14ac:dyDescent="0.2">
      <c r="A21" s="25"/>
      <c r="B21" s="25"/>
      <c r="C21" s="25"/>
      <c r="D21" s="25"/>
      <c r="E21" s="25"/>
      <c r="F21" s="25"/>
      <c r="G21" s="25"/>
      <c r="H21" s="25"/>
      <c r="I21" s="25"/>
      <c r="J21" s="198"/>
      <c r="K21" s="198"/>
    </row>
    <row r="22" spans="1:30" ht="15" customHeight="1" x14ac:dyDescent="0.2">
      <c r="A22" s="25"/>
      <c r="B22" s="25"/>
      <c r="C22" s="25"/>
      <c r="D22" s="25"/>
      <c r="E22" s="25"/>
      <c r="F22" s="25"/>
      <c r="G22" s="25"/>
      <c r="H22" s="25"/>
      <c r="I22" s="25"/>
      <c r="J22" s="198"/>
      <c r="K22" s="198"/>
    </row>
    <row r="23" spans="1:30" ht="15" customHeight="1" x14ac:dyDescent="0.2">
      <c r="A23" s="25"/>
      <c r="B23" s="25"/>
      <c r="C23" s="25"/>
      <c r="D23" s="25"/>
      <c r="E23" s="28"/>
      <c r="F23" s="28"/>
      <c r="G23" s="28"/>
      <c r="H23" s="28"/>
      <c r="I23" s="28"/>
      <c r="J23" s="198"/>
      <c r="K23" s="198"/>
      <c r="AA23" s="193"/>
      <c r="AB23" s="188"/>
      <c r="AC23" s="19"/>
      <c r="AD23" s="11"/>
    </row>
    <row r="24" spans="1:30" ht="15" customHeight="1" x14ac:dyDescent="0.2">
      <c r="A24" s="25"/>
      <c r="B24" s="25"/>
      <c r="C24" s="25"/>
      <c r="D24" s="25"/>
      <c r="E24" s="28"/>
      <c r="F24" s="28"/>
      <c r="G24" s="28"/>
      <c r="H24" s="28"/>
      <c r="I24" s="28"/>
      <c r="J24" s="198"/>
      <c r="K24" s="198"/>
      <c r="L24" s="9"/>
      <c r="AA24" s="193"/>
      <c r="AB24" s="189"/>
      <c r="AC24" s="19"/>
      <c r="AD24" s="11"/>
    </row>
    <row r="25" spans="1:30" ht="15" customHeight="1" x14ac:dyDescent="0.2">
      <c r="A25" s="25"/>
      <c r="B25" s="25"/>
      <c r="C25" s="25"/>
      <c r="D25" s="25"/>
      <c r="E25" s="28"/>
      <c r="F25" s="28"/>
      <c r="G25" s="28"/>
      <c r="H25" s="28"/>
      <c r="I25" s="28"/>
      <c r="J25" s="198"/>
      <c r="K25" s="198"/>
      <c r="L25" s="9"/>
      <c r="AA25" s="193"/>
      <c r="AB25" s="189"/>
      <c r="AC25" s="19"/>
      <c r="AD25" s="11"/>
    </row>
    <row r="26" spans="1:30" ht="15" customHeight="1" x14ac:dyDescent="0.2">
      <c r="A26" s="25"/>
      <c r="B26" s="25"/>
      <c r="C26" s="25"/>
      <c r="D26" s="25"/>
      <c r="E26" s="28"/>
      <c r="F26" s="28"/>
      <c r="G26" s="28"/>
      <c r="H26" s="28"/>
      <c r="I26" s="28"/>
      <c r="J26" s="28"/>
      <c r="K26" s="28"/>
      <c r="L26" s="9"/>
      <c r="AA26" s="193"/>
      <c r="AB26" s="190"/>
      <c r="AC26" s="19"/>
      <c r="AD26" s="12"/>
    </row>
    <row r="27" spans="1:30" ht="15" customHeight="1" x14ac:dyDescent="0.2">
      <c r="A27" s="25"/>
      <c r="B27" s="25"/>
      <c r="C27" s="25"/>
      <c r="D27" s="25"/>
      <c r="E27" s="28"/>
      <c r="F27" s="28"/>
      <c r="G27" s="28"/>
      <c r="H27" s="28"/>
      <c r="I27" s="28"/>
      <c r="J27" s="28"/>
      <c r="K27" s="28"/>
      <c r="L27" s="9"/>
      <c r="AA27" s="193"/>
      <c r="AB27" s="188"/>
      <c r="AC27" s="19"/>
      <c r="AD27" s="11"/>
    </row>
    <row r="28" spans="1:30" ht="15" customHeight="1" x14ac:dyDescent="0.2">
      <c r="A28" s="25"/>
      <c r="B28" s="25"/>
      <c r="C28" s="25"/>
      <c r="D28" s="25"/>
      <c r="E28" s="25"/>
      <c r="F28" s="25"/>
      <c r="G28" s="25"/>
      <c r="H28" s="25"/>
      <c r="I28" s="25"/>
      <c r="J28" s="28"/>
      <c r="K28" s="28"/>
      <c r="L28" s="9"/>
      <c r="AA28" s="193"/>
      <c r="AB28" s="189"/>
      <c r="AC28" s="19"/>
      <c r="AD28" s="12"/>
    </row>
    <row r="29" spans="1:30" ht="15" customHeight="1" x14ac:dyDescent="0.2">
      <c r="A29" s="25"/>
      <c r="B29" s="25"/>
      <c r="C29" s="25"/>
      <c r="D29" s="25"/>
      <c r="E29" s="25"/>
      <c r="F29" s="25"/>
      <c r="G29" s="25"/>
      <c r="H29" s="25"/>
      <c r="I29" s="25"/>
      <c r="J29" s="28"/>
      <c r="K29" s="28"/>
      <c r="L29" s="9"/>
      <c r="AA29" s="193"/>
      <c r="AB29" s="189"/>
      <c r="AC29" s="19"/>
      <c r="AD29" s="11"/>
    </row>
    <row r="30" spans="1:30" ht="15" customHeight="1" x14ac:dyDescent="0.2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5"/>
    </row>
    <row r="31" spans="1:30" ht="15" customHeight="1" x14ac:dyDescent="0.2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30" ht="15" customHeight="1" x14ac:dyDescent="0.2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" customHeight="1" x14ac:dyDescent="0.2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" x14ac:dyDescent="0.2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" x14ac:dyDescent="0.2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" x14ac:dyDescent="0.2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  <row r="37" spans="1:11" ht="15" x14ac:dyDescent="0.2">
      <c r="A37" s="25"/>
      <c r="B37" s="25"/>
      <c r="C37" s="25"/>
      <c r="D37" s="25"/>
      <c r="E37" s="25"/>
      <c r="F37" s="25"/>
      <c r="G37" s="25"/>
      <c r="H37" s="25"/>
      <c r="I37" s="25"/>
      <c r="J37" s="25"/>
      <c r="K37" s="25"/>
    </row>
    <row r="38" spans="1:11" ht="15" x14ac:dyDescent="0.2">
      <c r="A38" s="25"/>
      <c r="B38" s="25"/>
      <c r="C38" s="25"/>
      <c r="D38" s="25"/>
      <c r="E38" s="25"/>
      <c r="F38" s="25"/>
      <c r="G38" s="25"/>
      <c r="H38" s="25"/>
      <c r="I38" s="25"/>
      <c r="J38" s="25"/>
      <c r="K38" s="25"/>
    </row>
    <row r="39" spans="1:11" ht="15" x14ac:dyDescent="0.2">
      <c r="A39" s="25"/>
      <c r="B39" s="25"/>
      <c r="C39" s="25"/>
      <c r="D39" s="25"/>
      <c r="E39" s="25"/>
      <c r="F39" s="25"/>
      <c r="G39" s="25"/>
      <c r="H39" s="25"/>
      <c r="I39" s="25"/>
      <c r="J39" s="25"/>
      <c r="K39" s="25"/>
    </row>
    <row r="40" spans="1:11" ht="15" x14ac:dyDescent="0.2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</row>
    <row r="41" spans="1:11" ht="15" x14ac:dyDescent="0.2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</row>
    <row r="42" spans="1:11" ht="15" x14ac:dyDescent="0.2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</row>
    <row r="43" spans="1:11" ht="15" x14ac:dyDescent="0.2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</row>
    <row r="44" spans="1:11" ht="15" x14ac:dyDescent="0.2">
      <c r="A44" s="25"/>
      <c r="B44" s="25"/>
      <c r="C44" s="25"/>
      <c r="D44" s="25"/>
      <c r="E44" s="25"/>
      <c r="F44" s="25"/>
      <c r="G44" s="25"/>
      <c r="H44" s="25"/>
      <c r="I44" s="25"/>
      <c r="J44" s="25"/>
      <c r="K44" s="25"/>
    </row>
    <row r="45" spans="1:11" ht="15" x14ac:dyDescent="0.2">
      <c r="A45" s="25"/>
      <c r="B45" s="25"/>
      <c r="C45" s="25"/>
      <c r="D45" s="25"/>
      <c r="E45" s="25"/>
      <c r="F45" s="25"/>
      <c r="G45" s="25"/>
      <c r="H45" s="25"/>
      <c r="I45" s="25"/>
      <c r="J45" s="25"/>
      <c r="K45" s="25"/>
    </row>
    <row r="46" spans="1:11" ht="15" x14ac:dyDescent="0.2">
      <c r="A46" s="25"/>
      <c r="B46" s="25"/>
      <c r="C46" s="25"/>
      <c r="D46" s="25"/>
      <c r="E46" s="25"/>
      <c r="F46" s="25"/>
      <c r="G46" s="25"/>
      <c r="H46" s="25"/>
      <c r="I46" s="25"/>
      <c r="J46" s="25"/>
      <c r="K46" s="25"/>
    </row>
    <row r="47" spans="1:11" ht="15" x14ac:dyDescent="0.2">
      <c r="A47" s="25"/>
      <c r="B47" s="25"/>
      <c r="C47" s="25"/>
      <c r="D47" s="25"/>
      <c r="E47" s="25"/>
      <c r="F47" s="25"/>
      <c r="G47" s="25"/>
      <c r="H47" s="25"/>
      <c r="I47" s="25"/>
      <c r="J47" s="25"/>
      <c r="K47" s="25"/>
    </row>
    <row r="48" spans="1:11" ht="15" x14ac:dyDescent="0.2">
      <c r="A48" s="25"/>
      <c r="B48" s="25"/>
      <c r="C48" s="25"/>
      <c r="D48" s="25"/>
      <c r="E48" s="25"/>
      <c r="F48" s="25"/>
      <c r="G48" s="25"/>
      <c r="H48" s="25"/>
      <c r="I48" s="25"/>
      <c r="J48" s="25"/>
      <c r="K48" s="25"/>
    </row>
    <row r="49" spans="1:11" ht="15" x14ac:dyDescent="0.2">
      <c r="A49" s="25"/>
      <c r="B49" s="25"/>
      <c r="C49" s="25"/>
      <c r="D49" s="25"/>
      <c r="E49" s="25"/>
      <c r="F49" s="25"/>
      <c r="G49" s="25"/>
      <c r="H49" s="25"/>
      <c r="I49" s="25"/>
      <c r="J49" s="25"/>
      <c r="K49" s="25"/>
    </row>
    <row r="50" spans="1:11" ht="15" x14ac:dyDescent="0.2">
      <c r="A50" s="25"/>
      <c r="B50" s="25"/>
      <c r="C50" s="25"/>
      <c r="D50" s="25"/>
      <c r="E50" s="25"/>
      <c r="F50" s="25"/>
      <c r="G50" s="25"/>
      <c r="H50" s="25"/>
      <c r="I50" s="25"/>
      <c r="J50" s="25"/>
      <c r="K50" s="25"/>
    </row>
    <row r="51" spans="1:11" ht="15" x14ac:dyDescent="0.2">
      <c r="A51" s="25"/>
      <c r="B51" s="25"/>
      <c r="C51" s="25"/>
      <c r="D51" s="25"/>
      <c r="E51" s="25"/>
      <c r="F51" s="25"/>
      <c r="G51" s="25"/>
      <c r="H51" s="25"/>
      <c r="I51" s="25"/>
      <c r="J51" s="25"/>
      <c r="K51" s="25"/>
    </row>
    <row r="52" spans="1:11" ht="15" x14ac:dyDescent="0.2">
      <c r="A52" s="25"/>
      <c r="B52" s="25"/>
      <c r="C52" s="25"/>
      <c r="D52" s="25"/>
      <c r="E52" s="25"/>
      <c r="F52" s="25"/>
      <c r="G52" s="25"/>
      <c r="H52" s="25"/>
      <c r="I52" s="25"/>
      <c r="J52" s="25"/>
      <c r="K52" s="25"/>
    </row>
    <row r="53" spans="1:11" ht="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</row>
    <row r="54" spans="1:11" ht="15" x14ac:dyDescent="0.2">
      <c r="A54" s="25"/>
      <c r="B54" s="25"/>
      <c r="C54" s="25"/>
      <c r="D54" s="25"/>
      <c r="E54" s="25"/>
      <c r="F54" s="25"/>
      <c r="G54" s="25"/>
      <c r="H54" s="25"/>
      <c r="I54" s="25"/>
      <c r="J54" s="25"/>
      <c r="K54" s="25"/>
    </row>
    <row r="55" spans="1:11" ht="15" x14ac:dyDescent="0.2">
      <c r="A55" s="25"/>
      <c r="B55" s="25"/>
      <c r="C55" s="25"/>
      <c r="D55" s="25"/>
      <c r="E55" s="25"/>
      <c r="F55" s="25"/>
      <c r="G55" s="25"/>
      <c r="H55" s="25"/>
      <c r="I55" s="25"/>
      <c r="J55" s="25"/>
      <c r="K55" s="25"/>
    </row>
    <row r="56" spans="1:11" ht="15" x14ac:dyDescent="0.2">
      <c r="A56" s="25"/>
      <c r="B56" s="25"/>
      <c r="C56" s="25"/>
      <c r="D56" s="25"/>
      <c r="E56" s="25"/>
      <c r="F56" s="25"/>
      <c r="G56" s="25"/>
      <c r="H56" s="25"/>
      <c r="I56" s="25"/>
      <c r="J56" s="25"/>
      <c r="K56" s="25"/>
    </row>
    <row r="57" spans="1:11" ht="15" x14ac:dyDescent="0.2">
      <c r="A57" s="25"/>
      <c r="B57" s="25"/>
      <c r="C57" s="25"/>
      <c r="D57" s="25"/>
      <c r="E57" s="25"/>
      <c r="F57" s="25"/>
      <c r="G57" s="25"/>
      <c r="H57" s="25"/>
      <c r="I57" s="25"/>
      <c r="J57" s="25"/>
      <c r="K57" s="25"/>
    </row>
    <row r="58" spans="1:11" ht="15" x14ac:dyDescent="0.2">
      <c r="A58" s="25"/>
      <c r="B58" s="25"/>
      <c r="C58" s="25"/>
      <c r="D58" s="25"/>
      <c r="E58" s="25"/>
      <c r="F58" s="25"/>
      <c r="G58" s="25"/>
      <c r="H58" s="25"/>
      <c r="I58" s="25"/>
      <c r="J58" s="25"/>
      <c r="K58" s="25"/>
    </row>
    <row r="59" spans="1:11" ht="15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K59" s="25"/>
    </row>
    <row r="60" spans="1:11" ht="15" x14ac:dyDescent="0.2">
      <c r="A60" s="25"/>
      <c r="B60" s="25"/>
      <c r="C60" s="25"/>
      <c r="D60" s="25"/>
      <c r="E60" s="25"/>
      <c r="F60" s="25"/>
      <c r="G60" s="25"/>
      <c r="H60" s="25"/>
      <c r="I60" s="25"/>
      <c r="J60" s="25"/>
      <c r="K60" s="25"/>
    </row>
    <row r="61" spans="1:11" ht="15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  <c r="K61" s="25"/>
    </row>
    <row r="62" spans="1:11" ht="15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K62" s="25"/>
    </row>
    <row r="63" spans="1:11" ht="15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K63" s="25"/>
    </row>
    <row r="64" spans="1:11" ht="15" x14ac:dyDescent="0.2">
      <c r="A64" s="25"/>
      <c r="B64" s="25"/>
      <c r="C64" s="25"/>
      <c r="D64" s="25"/>
      <c r="E64" s="25"/>
      <c r="F64" s="25"/>
      <c r="G64" s="25"/>
      <c r="H64" s="25"/>
      <c r="I64" s="25"/>
      <c r="J64" s="25"/>
      <c r="K64" s="25"/>
    </row>
    <row r="65" spans="1:11" ht="15" x14ac:dyDescent="0.2">
      <c r="A65" s="25"/>
      <c r="B65" s="25"/>
      <c r="C65" s="25"/>
      <c r="D65" s="25"/>
      <c r="E65" s="25"/>
      <c r="F65" s="25"/>
      <c r="G65" s="25"/>
      <c r="H65" s="25"/>
      <c r="I65" s="25"/>
      <c r="J65" s="25"/>
      <c r="K65" s="25"/>
    </row>
    <row r="66" spans="1:11" ht="15" x14ac:dyDescent="0.2">
      <c r="A66" s="25"/>
      <c r="B66" s="25"/>
      <c r="C66" s="25"/>
      <c r="D66" s="25"/>
      <c r="E66" s="25"/>
      <c r="F66" s="25"/>
      <c r="G66" s="25"/>
      <c r="H66" s="25"/>
      <c r="I66" s="25"/>
      <c r="J66" s="25"/>
      <c r="K66" s="25"/>
    </row>
    <row r="67" spans="1:11" ht="15" x14ac:dyDescent="0.2">
      <c r="A67" s="25"/>
      <c r="B67" s="25"/>
      <c r="C67" s="25"/>
      <c r="D67" s="25"/>
      <c r="E67" s="25"/>
      <c r="F67" s="25"/>
      <c r="G67" s="25"/>
      <c r="H67" s="25"/>
      <c r="I67" s="25"/>
      <c r="J67" s="25"/>
      <c r="K67" s="25"/>
    </row>
    <row r="68" spans="1:11" ht="15" x14ac:dyDescent="0.2">
      <c r="A68" s="25"/>
      <c r="B68" s="25"/>
      <c r="C68" s="25"/>
      <c r="D68" s="25"/>
      <c r="E68" s="25"/>
      <c r="F68" s="25"/>
      <c r="G68" s="25"/>
      <c r="H68" s="25"/>
      <c r="I68" s="25"/>
      <c r="J68" s="25"/>
      <c r="K68" s="25"/>
    </row>
    <row r="69" spans="1:11" ht="15" x14ac:dyDescent="0.2">
      <c r="A69" s="25"/>
      <c r="B69" s="25"/>
      <c r="C69" s="25"/>
      <c r="D69" s="25"/>
      <c r="E69" s="25"/>
      <c r="F69" s="25"/>
      <c r="G69" s="25"/>
      <c r="H69" s="25"/>
      <c r="I69" s="25"/>
      <c r="J69" s="25"/>
      <c r="K69" s="25"/>
    </row>
    <row r="70" spans="1:11" ht="15" x14ac:dyDescent="0.2">
      <c r="A70" s="25"/>
      <c r="B70" s="25"/>
      <c r="C70" s="25"/>
      <c r="D70" s="25"/>
      <c r="E70" s="25"/>
      <c r="F70" s="25"/>
      <c r="G70" s="25"/>
      <c r="H70" s="25"/>
      <c r="I70" s="25"/>
      <c r="J70" s="25"/>
      <c r="K70" s="25"/>
    </row>
    <row r="71" spans="1:11" ht="15" x14ac:dyDescent="0.2">
      <c r="A71" s="25"/>
      <c r="B71" s="25"/>
      <c r="C71" s="25"/>
      <c r="D71" s="25"/>
      <c r="E71" s="25"/>
      <c r="F71" s="25"/>
      <c r="G71" s="25"/>
      <c r="H71" s="25"/>
      <c r="I71" s="25"/>
      <c r="J71" s="25"/>
      <c r="K71" s="25"/>
    </row>
    <row r="72" spans="1:11" ht="15" x14ac:dyDescent="0.2">
      <c r="A72" s="25"/>
      <c r="B72" s="25"/>
      <c r="C72" s="25"/>
      <c r="D72" s="25"/>
      <c r="E72" s="25"/>
      <c r="F72" s="25"/>
      <c r="G72" s="25"/>
      <c r="H72" s="25"/>
      <c r="I72" s="25"/>
      <c r="J72" s="25"/>
      <c r="K72" s="25"/>
    </row>
    <row r="73" spans="1:11" ht="15" x14ac:dyDescent="0.2">
      <c r="A73" s="25"/>
      <c r="B73" s="25"/>
      <c r="C73" s="25"/>
      <c r="D73" s="25"/>
      <c r="E73" s="25"/>
      <c r="F73" s="25"/>
      <c r="G73" s="25"/>
      <c r="H73" s="25"/>
      <c r="I73" s="25"/>
      <c r="J73" s="25"/>
      <c r="K73" s="25"/>
    </row>
    <row r="74" spans="1:11" ht="15" x14ac:dyDescent="0.2">
      <c r="A74" s="25"/>
      <c r="B74" s="25"/>
      <c r="C74" s="25"/>
      <c r="D74" s="25"/>
      <c r="E74" s="25"/>
      <c r="F74" s="25"/>
      <c r="G74" s="25"/>
      <c r="H74" s="25"/>
      <c r="I74" s="25"/>
      <c r="J74" s="25"/>
      <c r="K74" s="25"/>
    </row>
    <row r="75" spans="1:11" ht="15" x14ac:dyDescent="0.2">
      <c r="A75" s="25"/>
      <c r="B75" s="25"/>
      <c r="C75" s="25"/>
      <c r="D75" s="25"/>
      <c r="E75" s="25"/>
      <c r="F75" s="25"/>
      <c r="G75" s="25"/>
      <c r="H75" s="25"/>
      <c r="I75" s="25"/>
      <c r="J75" s="25"/>
      <c r="K75" s="25"/>
    </row>
    <row r="76" spans="1:11" ht="15" x14ac:dyDescent="0.2">
      <c r="A76" s="25"/>
      <c r="B76" s="25"/>
      <c r="C76" s="25"/>
      <c r="D76" s="25"/>
      <c r="E76" s="25"/>
      <c r="F76" s="25"/>
      <c r="G76" s="25"/>
      <c r="H76" s="25"/>
      <c r="I76" s="25"/>
      <c r="J76" s="25"/>
      <c r="K76" s="25"/>
    </row>
    <row r="77" spans="1:11" ht="15" x14ac:dyDescent="0.2">
      <c r="A77" s="25"/>
      <c r="B77" s="25"/>
      <c r="C77" s="25"/>
      <c r="D77" s="25"/>
      <c r="E77" s="25"/>
      <c r="F77" s="25"/>
      <c r="G77" s="25"/>
      <c r="H77" s="25"/>
      <c r="I77" s="25"/>
      <c r="J77" s="25"/>
      <c r="K77" s="25"/>
    </row>
    <row r="78" spans="1:11" ht="15" x14ac:dyDescent="0.2">
      <c r="A78" s="25"/>
      <c r="B78" s="25"/>
      <c r="C78" s="25"/>
      <c r="D78" s="25"/>
      <c r="E78" s="25"/>
      <c r="F78" s="25"/>
      <c r="G78" s="25"/>
      <c r="H78" s="25"/>
      <c r="I78" s="25"/>
      <c r="J78" s="25"/>
      <c r="K78" s="25"/>
    </row>
    <row r="79" spans="1:11" ht="15" x14ac:dyDescent="0.2">
      <c r="A79" s="25"/>
      <c r="B79" s="25"/>
      <c r="C79" s="25"/>
      <c r="D79" s="25"/>
      <c r="E79" s="25"/>
      <c r="F79" s="25"/>
      <c r="G79" s="25"/>
      <c r="H79" s="25"/>
      <c r="I79" s="25"/>
      <c r="J79" s="25"/>
      <c r="K79" s="25"/>
    </row>
    <row r="80" spans="1:11" ht="15" x14ac:dyDescent="0.2">
      <c r="A80" s="25"/>
      <c r="B80" s="25"/>
      <c r="C80" s="25"/>
      <c r="D80" s="25"/>
      <c r="E80" s="25"/>
      <c r="F80" s="25"/>
      <c r="G80" s="25"/>
      <c r="H80" s="25"/>
      <c r="I80" s="25"/>
      <c r="J80" s="25"/>
      <c r="K80" s="25"/>
    </row>
    <row r="81" spans="1:11" ht="15" x14ac:dyDescent="0.2">
      <c r="A81" s="25"/>
      <c r="B81" s="25"/>
      <c r="C81" s="25"/>
      <c r="D81" s="25"/>
      <c r="E81" s="25"/>
      <c r="F81" s="25"/>
      <c r="G81" s="25"/>
      <c r="H81" s="25"/>
      <c r="I81" s="25"/>
      <c r="J81" s="25"/>
      <c r="K81" s="25"/>
    </row>
    <row r="82" spans="1:11" ht="15" x14ac:dyDescent="0.2">
      <c r="A82" s="25"/>
      <c r="B82" s="25"/>
      <c r="C82" s="25"/>
      <c r="D82" s="25"/>
      <c r="E82" s="25"/>
      <c r="F82" s="25"/>
      <c r="G82" s="25"/>
      <c r="H82" s="25"/>
      <c r="I82" s="25"/>
      <c r="J82" s="25"/>
      <c r="K82" s="25"/>
    </row>
    <row r="83" spans="1:11" ht="15" x14ac:dyDescent="0.2">
      <c r="A83" s="25"/>
      <c r="B83" s="25"/>
      <c r="C83" s="25"/>
      <c r="D83" s="25"/>
      <c r="E83" s="25"/>
      <c r="F83" s="25"/>
      <c r="G83" s="25"/>
      <c r="H83" s="25"/>
      <c r="I83" s="25"/>
      <c r="J83" s="25"/>
      <c r="K83" s="25"/>
    </row>
    <row r="84" spans="1:11" ht="15" x14ac:dyDescent="0.2">
      <c r="A84" s="25"/>
      <c r="B84" s="25"/>
      <c r="C84" s="25"/>
      <c r="D84" s="25"/>
      <c r="E84" s="25"/>
      <c r="F84" s="25"/>
      <c r="G84" s="25"/>
      <c r="H84" s="25"/>
      <c r="I84" s="25"/>
      <c r="J84" s="25"/>
      <c r="K84" s="25"/>
    </row>
    <row r="85" spans="1:11" ht="15" x14ac:dyDescent="0.2">
      <c r="A85" s="25"/>
      <c r="B85" s="25"/>
      <c r="C85" s="25"/>
      <c r="D85" s="25"/>
      <c r="E85" s="25"/>
      <c r="F85" s="25"/>
      <c r="G85" s="25"/>
      <c r="H85" s="25"/>
      <c r="I85" s="25"/>
      <c r="J85" s="25"/>
      <c r="K85" s="25"/>
    </row>
    <row r="86" spans="1:11" ht="15" x14ac:dyDescent="0.2">
      <c r="A86" s="25"/>
      <c r="B86" s="25"/>
      <c r="C86" s="25"/>
      <c r="D86" s="25"/>
      <c r="E86" s="25"/>
      <c r="F86" s="25"/>
      <c r="G86" s="25"/>
      <c r="H86" s="25"/>
      <c r="I86" s="25"/>
      <c r="J86" s="25"/>
      <c r="K86" s="25"/>
    </row>
    <row r="87" spans="1:11" ht="15" x14ac:dyDescent="0.2">
      <c r="A87" s="25"/>
      <c r="B87" s="25"/>
      <c r="C87" s="25"/>
      <c r="D87" s="25"/>
      <c r="E87" s="25"/>
      <c r="F87" s="25"/>
      <c r="G87" s="25"/>
      <c r="H87" s="25"/>
      <c r="I87" s="25"/>
      <c r="J87" s="25"/>
      <c r="K87" s="25"/>
    </row>
    <row r="88" spans="1:11" ht="15" x14ac:dyDescent="0.2">
      <c r="A88" s="25"/>
      <c r="B88" s="25"/>
      <c r="C88" s="25"/>
      <c r="D88" s="25"/>
      <c r="E88" s="25"/>
      <c r="F88" s="25"/>
      <c r="G88" s="25"/>
      <c r="H88" s="25"/>
      <c r="I88" s="25"/>
      <c r="J88" s="25"/>
      <c r="K88" s="25"/>
    </row>
    <row r="89" spans="1:11" ht="15" x14ac:dyDescent="0.2">
      <c r="A89" s="25"/>
      <c r="B89" s="25"/>
      <c r="C89" s="25"/>
      <c r="D89" s="25"/>
      <c r="E89" s="25"/>
      <c r="F89" s="25"/>
      <c r="G89" s="25"/>
      <c r="H89" s="25"/>
      <c r="I89" s="25"/>
      <c r="J89" s="25"/>
      <c r="K89" s="25"/>
    </row>
    <row r="90" spans="1:11" ht="15" x14ac:dyDescent="0.2">
      <c r="A90" s="25"/>
      <c r="B90" s="25"/>
      <c r="C90" s="25"/>
      <c r="D90" s="25"/>
      <c r="E90" s="25"/>
      <c r="F90" s="25"/>
      <c r="G90" s="25"/>
      <c r="H90" s="25"/>
      <c r="I90" s="25"/>
      <c r="J90" s="25"/>
      <c r="K90" s="25"/>
    </row>
    <row r="91" spans="1:11" ht="15" x14ac:dyDescent="0.2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</row>
    <row r="92" spans="1:11" ht="15" x14ac:dyDescent="0.2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</row>
    <row r="93" spans="1:11" ht="15" x14ac:dyDescent="0.2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</row>
    <row r="94" spans="1:11" ht="15" x14ac:dyDescent="0.2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</row>
    <row r="95" spans="1:11" ht="15" x14ac:dyDescent="0.2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</row>
    <row r="96" spans="1:11" ht="15" x14ac:dyDescent="0.2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</row>
    <row r="97" spans="1:11" ht="15" x14ac:dyDescent="0.2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</row>
    <row r="98" spans="1:11" ht="15" x14ac:dyDescent="0.2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</row>
    <row r="99" spans="1:11" ht="15" x14ac:dyDescent="0.2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</row>
    <row r="100" spans="1:11" ht="15" x14ac:dyDescent="0.2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</row>
    <row r="101" spans="1:11" ht="15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</row>
    <row r="102" spans="1:11" ht="15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</row>
    <row r="103" spans="1:11" ht="15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</row>
    <row r="104" spans="1:11" ht="15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</row>
    <row r="105" spans="1:11" ht="15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</row>
    <row r="106" spans="1:11" ht="15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</row>
    <row r="107" spans="1:11" ht="15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</row>
  </sheetData>
  <mergeCells count="17">
    <mergeCell ref="AB23:AB26"/>
    <mergeCell ref="AB27:AB29"/>
    <mergeCell ref="J12:K15"/>
    <mergeCell ref="H15:I15"/>
    <mergeCell ref="B16:E16"/>
    <mergeCell ref="J16:K19"/>
    <mergeCell ref="J21:K25"/>
    <mergeCell ref="AA23:AA29"/>
    <mergeCell ref="F11:F12"/>
    <mergeCell ref="A7:I7"/>
    <mergeCell ref="A8:I8"/>
    <mergeCell ref="B11:B12"/>
    <mergeCell ref="C11:C12"/>
    <mergeCell ref="D11:D12"/>
    <mergeCell ref="E11:E12"/>
    <mergeCell ref="H11:I11"/>
    <mergeCell ref="B10:F10"/>
  </mergeCells>
  <conditionalFormatting sqref="H13:H15 I13:I14">
    <cfRule type="cellIs" dxfId="1" priority="1" stopIfTrue="1" operator="lessThan">
      <formula>0</formula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11</vt:i4>
      </vt:variant>
    </vt:vector>
  </HeadingPairs>
  <TitlesOfParts>
    <vt:vector size="21" baseType="lpstr">
      <vt:lpstr>Resumen</vt:lpstr>
      <vt:lpstr>CAP-I</vt:lpstr>
      <vt:lpstr>C-PSP</vt:lpstr>
      <vt:lpstr>EPRT</vt:lpstr>
      <vt:lpstr>EPR</vt:lpstr>
      <vt:lpstr>EGC</vt:lpstr>
      <vt:lpstr>EGI</vt:lpstr>
      <vt:lpstr>AUTOF</vt:lpstr>
      <vt:lpstr>CAIP</vt:lpstr>
      <vt:lpstr>CNPR</vt:lpstr>
      <vt:lpstr>AUTOF!Área_de_impresión</vt:lpstr>
      <vt:lpstr>CAIP!Área_de_impresión</vt:lpstr>
      <vt:lpstr>'CAP-I'!Área_de_impresión</vt:lpstr>
      <vt:lpstr>CNPR!Área_de_impresión</vt:lpstr>
      <vt:lpstr>'C-PSP'!Área_de_impresión</vt:lpstr>
      <vt:lpstr>EGC!Área_de_impresión</vt:lpstr>
      <vt:lpstr>EGI!Área_de_impresión</vt:lpstr>
      <vt:lpstr>EPR!Área_de_impresión</vt:lpstr>
      <vt:lpstr>EPRT!Área_de_impresión</vt:lpstr>
      <vt:lpstr>Resumen!Área_de_impresión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2014-04-23T18:46:27Z</cp:lastPrinted>
  <dcterms:created xsi:type="dcterms:W3CDTF">2010-02-02T20:37:43Z</dcterms:created>
  <dcterms:modified xsi:type="dcterms:W3CDTF">2014-07-17T19:56:31Z</dcterms:modified>
</cp:coreProperties>
</file>